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RBAODT\Downloads\"/>
    </mc:Choice>
  </mc:AlternateContent>
  <bookViews>
    <workbookView xWindow="0" yWindow="0" windowWidth="15345" windowHeight="4560"/>
  </bookViews>
  <sheets>
    <sheet name="Cham bai chinh tri he" sheetId="2" r:id="rId1"/>
    <sheet name="Sheet1" sheetId="1" r:id="rId2"/>
  </sheets>
  <definedNames>
    <definedName name="_xlnm._FilterDatabase" localSheetId="0" hidden="1">'Cham bai chinh tri he'!$A$12:$I$137</definedName>
    <definedName name="_xlnm.Print_Titles" localSheetId="0">'Cham bai chinh tri he'!$12:$13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2" l="1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4" i="2"/>
  <c r="D142" i="2" s="1"/>
  <c r="D144" i="2" l="1"/>
  <c r="D143" i="2"/>
</calcChain>
</file>

<file path=xl/sharedStrings.xml><?xml version="1.0" encoding="utf-8"?>
<sst xmlns="http://schemas.openxmlformats.org/spreadsheetml/2006/main" count="541" uniqueCount="241">
  <si>
    <t>ĐẢNG ỦY TRƯỜNG CAO ĐẲNG</t>
  </si>
  <si>
    <t>CỘNG HÒA XÃ HỘI CHỦ NGHĨA VIỆT NAM</t>
  </si>
  <si>
    <t>LÝ TỰ TRỌNG TP. HỒ CHÍ MINH</t>
  </si>
  <si>
    <t>Độc lập - Tự do - Hạnh phúc</t>
  </si>
  <si>
    <t>CẤP ỦY CHI BỘ 3</t>
  </si>
  <si>
    <t>TT</t>
  </si>
  <si>
    <t>ĐƠN VỊ</t>
  </si>
  <si>
    <t>HỌ TÊN</t>
  </si>
  <si>
    <t>TÊN GIÁM KHẢO</t>
  </si>
  <si>
    <t xml:space="preserve">KẾT QUẢ </t>
  </si>
  <si>
    <t>GHI CHÚ</t>
  </si>
  <si>
    <t>ĐIỂM SỐ</t>
  </si>
  <si>
    <t xml:space="preserve">XẾP LOẠI </t>
  </si>
  <si>
    <t>ĐIỆN - ĐIỆN TỬ</t>
  </si>
  <si>
    <t>Ngô Hoàng</t>
  </si>
  <si>
    <t>Anh</t>
  </si>
  <si>
    <t>Đỗ Thị Phương Khanh</t>
  </si>
  <si>
    <t>Châu Văn</t>
  </si>
  <si>
    <t>Bảo</t>
  </si>
  <si>
    <t>Vũ Hạnh</t>
  </si>
  <si>
    <t>Chiêu</t>
  </si>
  <si>
    <t>Ngô Phong</t>
  </si>
  <si>
    <t>Cường</t>
  </si>
  <si>
    <t>Nguyễn Minh Đức</t>
  </si>
  <si>
    <t>Tạ Minh</t>
  </si>
  <si>
    <t>Võ</t>
  </si>
  <si>
    <t>Lê Tiến</t>
  </si>
  <si>
    <t>Đạt</t>
  </si>
  <si>
    <t>Nguyễn Hồng</t>
  </si>
  <si>
    <t>Đức</t>
  </si>
  <si>
    <t>Nguyễn Minh</t>
  </si>
  <si>
    <t>Đức(A)</t>
  </si>
  <si>
    <t>Đức(B)</t>
  </si>
  <si>
    <t>Nguyễn Thùy</t>
  </si>
  <si>
    <t>Dương</t>
  </si>
  <si>
    <t>Lê Thị Hà</t>
  </si>
  <si>
    <t>Giang</t>
  </si>
  <si>
    <t xml:space="preserve">Huỳnh Thị Kim </t>
  </si>
  <si>
    <t>Hằng</t>
  </si>
  <si>
    <t>Nguyễn Thị Nọc</t>
  </si>
  <si>
    <t>Hiền</t>
  </si>
  <si>
    <t>Trần Trung</t>
  </si>
  <si>
    <t>Hiếu</t>
  </si>
  <si>
    <t>Mạnh Lê</t>
  </si>
  <si>
    <t>Hoàn</t>
  </si>
  <si>
    <t>Lê Thế</t>
  </si>
  <si>
    <t>Huân</t>
  </si>
  <si>
    <t>Tăng Cẩm</t>
  </si>
  <si>
    <t>Huê</t>
  </si>
  <si>
    <t>Linh</t>
  </si>
  <si>
    <t>Huỳnh Ngọc</t>
  </si>
  <si>
    <t>Mai</t>
  </si>
  <si>
    <t>Đặng Đức</t>
  </si>
  <si>
    <t>Minh</t>
  </si>
  <si>
    <t>Nguyễn Thị Thanh</t>
  </si>
  <si>
    <t>Nhàn</t>
  </si>
  <si>
    <t>Đỗ Huỳnh Thanh</t>
  </si>
  <si>
    <t>Phong</t>
  </si>
  <si>
    <t>Nguyễn Anh</t>
  </si>
  <si>
    <t>Tăng</t>
  </si>
  <si>
    <t>Nguyễn Thị</t>
  </si>
  <si>
    <t>Tất</t>
  </si>
  <si>
    <t>Quách Minh</t>
  </si>
  <si>
    <t>Thử</t>
  </si>
  <si>
    <t>Trần Công</t>
  </si>
  <si>
    <t>Tiến</t>
  </si>
  <si>
    <t>Trần Nguyên Bảo</t>
  </si>
  <si>
    <t>Trân</t>
  </si>
  <si>
    <t>Bốc Minh</t>
  </si>
  <si>
    <t>Trí</t>
  </si>
  <si>
    <t>Trần Hiếu</t>
  </si>
  <si>
    <t>Trinh</t>
  </si>
  <si>
    <t>Nguyễn Văn</t>
  </si>
  <si>
    <t>Yên</t>
  </si>
  <si>
    <t>CN CƠ KHÍ</t>
  </si>
  <si>
    <t>Dương Minh</t>
  </si>
  <si>
    <t>Chung</t>
  </si>
  <si>
    <t>Châu Văn Bảo</t>
  </si>
  <si>
    <t>Nguyễn Tiến</t>
  </si>
  <si>
    <t>Dũng</t>
  </si>
  <si>
    <t>Nguyễn Duy</t>
  </si>
  <si>
    <t>Hải</t>
  </si>
  <si>
    <t>Trương Thị Phương</t>
  </si>
  <si>
    <t>Hồng</t>
  </si>
  <si>
    <t>Vũ Quang</t>
  </si>
  <si>
    <t>Khải</t>
  </si>
  <si>
    <t>Đỗ Thị Phương</t>
  </si>
  <si>
    <t>Khanh</t>
  </si>
  <si>
    <t>Nguyễn Thành</t>
  </si>
  <si>
    <t>Long</t>
  </si>
  <si>
    <t>Nguyễn Hoài</t>
  </si>
  <si>
    <t>Nam</t>
  </si>
  <si>
    <t>Nhân</t>
  </si>
  <si>
    <t>Vũ Đức</t>
  </si>
  <si>
    <t>Pháp</t>
  </si>
  <si>
    <t>Nguyễn Thanh Vĩnh</t>
  </si>
  <si>
    <t>Phúc</t>
  </si>
  <si>
    <t>Võ Minh</t>
  </si>
  <si>
    <t>Quang</t>
  </si>
  <si>
    <t>Nguyễn Ngọc</t>
  </si>
  <si>
    <t>Quỳnh</t>
  </si>
  <si>
    <t>Phan Văn</t>
  </si>
  <si>
    <t>Thành</t>
  </si>
  <si>
    <t>Trần Minh</t>
  </si>
  <si>
    <t>Thông</t>
  </si>
  <si>
    <t>Võ Thị Lệ</t>
  </si>
  <si>
    <t>Phan Thị Xuân</t>
  </si>
  <si>
    <t>Trang</t>
  </si>
  <si>
    <t>Bùi Anh</t>
  </si>
  <si>
    <t>Tuấn</t>
  </si>
  <si>
    <t>Chung Trần Thế</t>
  </si>
  <si>
    <t>Vinh</t>
  </si>
  <si>
    <t>Lư Thị Yến</t>
  </si>
  <si>
    <t>Vũ</t>
  </si>
  <si>
    <t>Nguyễn Thanh</t>
  </si>
  <si>
    <t>CNTT</t>
  </si>
  <si>
    <t>Nguyễn Sanh</t>
  </si>
  <si>
    <t>Huỳnh Ngọc Mai</t>
  </si>
  <si>
    <t>Danh</t>
  </si>
  <si>
    <t>Lê Tất</t>
  </si>
  <si>
    <t>Đặng Ngọc</t>
  </si>
  <si>
    <t>Đoàn</t>
  </si>
  <si>
    <t>Đôn</t>
  </si>
  <si>
    <t>Bùi Văn</t>
  </si>
  <si>
    <t>Nguyễn Thị Hải</t>
  </si>
  <si>
    <t>Hà</t>
  </si>
  <si>
    <t>Nguyễn Thị Thu</t>
  </si>
  <si>
    <t>Trần Việt</t>
  </si>
  <si>
    <t>Khánh</t>
  </si>
  <si>
    <t>Nguyễn</t>
  </si>
  <si>
    <t>Khoa</t>
  </si>
  <si>
    <t>Vũ Thị Thái</t>
  </si>
  <si>
    <t>Nguyễn Cao</t>
  </si>
  <si>
    <t>Lê Quý Hưng</t>
  </si>
  <si>
    <t>Quốc</t>
  </si>
  <si>
    <t>Ng Ng Hoàng Ngọc</t>
  </si>
  <si>
    <t>Quyên</t>
  </si>
  <si>
    <t>Lê Hồng</t>
  </si>
  <si>
    <t>Thái</t>
  </si>
  <si>
    <t xml:space="preserve">Nguyễn Thị Khánh </t>
  </si>
  <si>
    <t>Thư</t>
  </si>
  <si>
    <t>Thủy</t>
  </si>
  <si>
    <t>Võ Anh</t>
  </si>
  <si>
    <t>Lê Phi</t>
  </si>
  <si>
    <t>Trường</t>
  </si>
  <si>
    <t>Mai Chiếm</t>
  </si>
  <si>
    <t>Tuyên</t>
  </si>
  <si>
    <t>Dương Ngọc</t>
  </si>
  <si>
    <t>Vọng</t>
  </si>
  <si>
    <t>Trần Vĩnh</t>
  </si>
  <si>
    <t>Xuyên</t>
  </si>
  <si>
    <t>Đỗ Thị Hải</t>
  </si>
  <si>
    <t>Yến</t>
  </si>
  <si>
    <t>MAY - TT</t>
  </si>
  <si>
    <t>Chế Vân</t>
  </si>
  <si>
    <t>Cầm</t>
  </si>
  <si>
    <t>Bùi Thị Ngọc</t>
  </si>
  <si>
    <t>Sương</t>
  </si>
  <si>
    <t>Thọ</t>
  </si>
  <si>
    <t>Phạm Thị Thanh</t>
  </si>
  <si>
    <t>Thúy</t>
  </si>
  <si>
    <t>Lâm Thị Phương</t>
  </si>
  <si>
    <t>Thùy</t>
  </si>
  <si>
    <t>Mai Nguyễn Hoàng</t>
  </si>
  <si>
    <t>NHIỆT LẠNH</t>
  </si>
  <si>
    <t>Hào</t>
  </si>
  <si>
    <t>Đinh Đồng</t>
  </si>
  <si>
    <t>Hiệp</t>
  </si>
  <si>
    <t>Đặng Thế</t>
  </si>
  <si>
    <t>Trần Đình</t>
  </si>
  <si>
    <t>Đỗ Trọng</t>
  </si>
  <si>
    <t>Quý</t>
  </si>
  <si>
    <t>Nguyễn Vũ Xuân</t>
  </si>
  <si>
    <t>Thì</t>
  </si>
  <si>
    <t>Hoàng Văn</t>
  </si>
  <si>
    <t>Viết</t>
  </si>
  <si>
    <t>ĐỘNG LỰC</t>
  </si>
  <si>
    <t xml:space="preserve">Nguyễn Anh </t>
  </si>
  <si>
    <t>Phạm Minh Nghĩa</t>
  </si>
  <si>
    <t xml:space="preserve">Võ Đắc </t>
  </si>
  <si>
    <t>Thịnh</t>
  </si>
  <si>
    <t xml:space="preserve">Nguyễn Hữu </t>
  </si>
  <si>
    <t>Mạnh</t>
  </si>
  <si>
    <t xml:space="preserve">Phan Anh Tuấn </t>
  </si>
  <si>
    <t>Kiệt</t>
  </si>
  <si>
    <t xml:space="preserve">Đặng Thái </t>
  </si>
  <si>
    <t>Sơn</t>
  </si>
  <si>
    <t xml:space="preserve">Hà Quốc </t>
  </si>
  <si>
    <t xml:space="preserve">Nguyễn Thành </t>
  </si>
  <si>
    <t xml:space="preserve">Triệu Phú </t>
  </si>
  <si>
    <t>Nguyên</t>
  </si>
  <si>
    <t xml:space="preserve">Nguyễn Phụ Thượng </t>
  </si>
  <si>
    <t>Lưu</t>
  </si>
  <si>
    <t xml:space="preserve">Nguyễn Thanh </t>
  </si>
  <si>
    <t>Hùng</t>
  </si>
  <si>
    <t xml:space="preserve">Hồ Văn </t>
  </si>
  <si>
    <t>Hóa</t>
  </si>
  <si>
    <t xml:space="preserve">Trần Quốc </t>
  </si>
  <si>
    <t>Duy</t>
  </si>
  <si>
    <t xml:space="preserve">Nguyễn Thái </t>
  </si>
  <si>
    <t>Bình</t>
  </si>
  <si>
    <t xml:space="preserve">Nguyễn Minh </t>
  </si>
  <si>
    <t xml:space="preserve">Trần Minh </t>
  </si>
  <si>
    <t xml:space="preserve">Kiều Trung </t>
  </si>
  <si>
    <t>Tín</t>
  </si>
  <si>
    <t xml:space="preserve">Phạm Nguyễn Đức </t>
  </si>
  <si>
    <t>Trung</t>
  </si>
  <si>
    <t xml:space="preserve">Hoàng Phúc </t>
  </si>
  <si>
    <t xml:space="preserve">Nguyễn Thị </t>
  </si>
  <si>
    <t>Tuyết</t>
  </si>
  <si>
    <t>Hòa</t>
  </si>
  <si>
    <t>Võ Phước</t>
  </si>
  <si>
    <t>Nguyễn Tam</t>
  </si>
  <si>
    <t>Cương</t>
  </si>
  <si>
    <t>Dương Thị</t>
  </si>
  <si>
    <t>Trần Thị</t>
  </si>
  <si>
    <t>Hương</t>
  </si>
  <si>
    <t>Nguyễn Thị Tố</t>
  </si>
  <si>
    <t>Nga</t>
  </si>
  <si>
    <t>Nguyễn Bạch Cẩm</t>
  </si>
  <si>
    <t>Dung</t>
  </si>
  <si>
    <t>Trương Việt Khánh</t>
  </si>
  <si>
    <t>Võ Thị</t>
  </si>
  <si>
    <t>Kết quả:</t>
  </si>
  <si>
    <t xml:space="preserve">Xếp loại Đạt: </t>
  </si>
  <si>
    <t xml:space="preserve">Xếp loại Khá: </t>
  </si>
  <si>
    <t xml:space="preserve">Xếp loại Tốt: </t>
  </si>
  <si>
    <r>
      <t>CHI BỘ 3</t>
    </r>
    <r>
      <rPr>
        <sz val="12"/>
        <rFont val="Times New Roman"/>
        <family val="1"/>
      </rPr>
      <t xml:space="preserve"> (gồm: khoa CN Đ-ĐT; khoa CN Cơ Khí; khoa CN Động Lực, khoa CN Thông Tin; khoa May-TT; khoa Nhiệt Lạnh)</t>
    </r>
  </si>
  <si>
    <t>Nộp cho Đảng vụ</t>
  </si>
  <si>
    <t>tổng số bài đã chấm: 30</t>
  </si>
  <si>
    <t>tổng số bài đã chấm: 33</t>
  </si>
  <si>
    <t>Danh sách có 124 thành viên.</t>
  </si>
  <si>
    <t>Nguyễn Vân</t>
  </si>
  <si>
    <t>Tổng số bài: 118</t>
  </si>
  <si>
    <t>tổng số bài đã chấm: 36</t>
  </si>
  <si>
    <t>TỔNG HỢP KẾT QUẢ CHẤM BÀI THU HOẠCH SAU KHI HỌC LỚP BỒI DƯỠNG CHÍNH TRỊ HÈ 2018</t>
  </si>
  <si>
    <t>TP.Hồ Chí Minh, ngày 17 tháng 8 năm 2018</t>
  </si>
  <si>
    <t>Bí thư chi bộ 03</t>
  </si>
  <si>
    <t>1. Đ/C Châu Văn Bảo - Bí thư chi bộ 3;</t>
  </si>
  <si>
    <t xml:space="preserve">2. Đ/C Huỳnh Ngọc Mai - Phó Bí thư chi bộ 3; </t>
  </si>
  <si>
    <t>3. Đ/C Đỗ Thị Phương Khanh - Chi ủy chi bộ 3;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</si>
</sst>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u/>
      <sz val="12"/>
      <name val="Times New Roman"/>
      <family val="1"/>
    </font>
    <font>
      <sz val="11"/>
      <name val="Times New Roman"/>
      <family val="1"/>
    </font>
    <font>
      <b/>
      <i/>
      <sz val="13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4.5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2">
    <xf numFmtId="0" fontId="0" fillId="0" borderId="0" xfId="0"/>
    <xf numFmtId="0" fontId="2" fillId="0" borderId="0" xfId="1" applyFont="1" applyFill="1"/>
    <xf numFmtId="0" fontId="5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vertical="center" wrapText="1"/>
    </xf>
    <xf numFmtId="0" fontId="4" fillId="0" borderId="0" xfId="1" applyFont="1" applyFill="1" applyAlignment="1">
      <alignment horizontal="left"/>
    </xf>
    <xf numFmtId="0" fontId="7" fillId="0" borderId="0" xfId="1" applyFont="1" applyFill="1"/>
    <xf numFmtId="0" fontId="8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center"/>
    </xf>
    <xf numFmtId="0" fontId="9" fillId="0" borderId="0" xfId="1" applyFont="1" applyFill="1" applyAlignment="1">
      <alignment horizontal="left"/>
    </xf>
    <xf numFmtId="0" fontId="10" fillId="0" borderId="0" xfId="1" applyFont="1" applyFill="1" applyAlignment="1">
      <alignment horizontal="center"/>
    </xf>
    <xf numFmtId="0" fontId="9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vertical="center" wrapText="1"/>
    </xf>
    <xf numFmtId="0" fontId="2" fillId="0" borderId="0" xfId="1" applyFont="1" applyFill="1" applyAlignment="1">
      <alignment horizontal="left"/>
    </xf>
    <xf numFmtId="0" fontId="2" fillId="0" borderId="0" xfId="1" applyFont="1" applyFill="1" applyAlignment="1">
      <alignment horizontal="left" vertical="center"/>
    </xf>
    <xf numFmtId="0" fontId="7" fillId="0" borderId="0" xfId="1" applyFont="1" applyFill="1" applyAlignment="1">
      <alignment horizontal="left" vertical="center"/>
    </xf>
    <xf numFmtId="0" fontId="2" fillId="0" borderId="0" xfId="1" applyFont="1" applyFill="1" applyAlignment="1">
      <alignment vertical="center"/>
    </xf>
    <xf numFmtId="0" fontId="8" fillId="0" borderId="0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15" fillId="0" borderId="0" xfId="1" applyFont="1"/>
    <xf numFmtId="0" fontId="8" fillId="0" borderId="0" xfId="1" applyFont="1"/>
    <xf numFmtId="0" fontId="8" fillId="0" borderId="0" xfId="1" applyFont="1" applyAlignment="1">
      <alignment horizontal="center" vertical="center"/>
    </xf>
    <xf numFmtId="0" fontId="17" fillId="0" borderId="0" xfId="1" applyFont="1"/>
    <xf numFmtId="0" fontId="15" fillId="0" borderId="0" xfId="1" applyFont="1" applyAlignment="1">
      <alignment vertical="center"/>
    </xf>
    <xf numFmtId="0" fontId="6" fillId="0" borderId="0" xfId="1" applyFont="1" applyAlignment="1">
      <alignment vertical="center" wrapText="1"/>
    </xf>
    <xf numFmtId="0" fontId="16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16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8" fillId="0" borderId="0" xfId="1" applyFont="1" applyAlignment="1"/>
    <xf numFmtId="0" fontId="15" fillId="0" borderId="0" xfId="1" applyFont="1" applyAlignment="1"/>
    <xf numFmtId="0" fontId="11" fillId="0" borderId="6" xfId="1" applyFont="1" applyFill="1" applyBorder="1" applyAlignment="1">
      <alignment horizontal="center" wrapText="1"/>
    </xf>
    <xf numFmtId="0" fontId="18" fillId="0" borderId="6" xfId="1" applyFont="1" applyFill="1" applyBorder="1" applyAlignment="1">
      <alignment horizontal="center" vertical="center"/>
    </xf>
    <xf numFmtId="0" fontId="12" fillId="0" borderId="7" xfId="1" applyFont="1" applyBorder="1" applyAlignment="1"/>
    <xf numFmtId="0" fontId="13" fillId="0" borderId="8" xfId="1" applyFont="1" applyBorder="1" applyAlignment="1"/>
    <xf numFmtId="0" fontId="11" fillId="0" borderId="6" xfId="1" applyFont="1" applyBorder="1" applyAlignment="1">
      <alignment horizontal="left" vertical="center"/>
    </xf>
    <xf numFmtId="0" fontId="8" fillId="0" borderId="6" xfId="1" applyFont="1" applyFill="1" applyBorder="1" applyAlignment="1">
      <alignment horizontal="left" wrapText="1"/>
    </xf>
    <xf numFmtId="0" fontId="11" fillId="0" borderId="9" xfId="1" applyFont="1" applyFill="1" applyBorder="1" applyAlignment="1">
      <alignment horizontal="center" wrapText="1"/>
    </xf>
    <xf numFmtId="0" fontId="18" fillId="0" borderId="9" xfId="1" applyFont="1" applyFill="1" applyBorder="1" applyAlignment="1">
      <alignment horizontal="center" vertical="center"/>
    </xf>
    <xf numFmtId="0" fontId="12" fillId="0" borderId="10" xfId="1" applyFont="1" applyBorder="1" applyAlignment="1"/>
    <xf numFmtId="0" fontId="13" fillId="0" borderId="11" xfId="1" applyFont="1" applyBorder="1" applyAlignment="1"/>
    <xf numFmtId="0" fontId="11" fillId="0" borderId="9" xfId="1" applyFont="1" applyBorder="1" applyAlignment="1">
      <alignment horizontal="left" vertical="center"/>
    </xf>
    <xf numFmtId="0" fontId="8" fillId="0" borderId="9" xfId="1" applyFont="1" applyFill="1" applyBorder="1" applyAlignment="1">
      <alignment horizontal="left" wrapText="1"/>
    </xf>
    <xf numFmtId="0" fontId="11" fillId="0" borderId="9" xfId="1" applyFont="1" applyFill="1" applyBorder="1" applyAlignment="1">
      <alignment horizontal="center" vertical="center" wrapText="1"/>
    </xf>
    <xf numFmtId="0" fontId="12" fillId="0" borderId="10" xfId="1" applyFont="1" applyBorder="1" applyAlignment="1">
      <alignment vertical="center"/>
    </xf>
    <xf numFmtId="0" fontId="13" fillId="0" borderId="11" xfId="1" applyFont="1" applyBorder="1" applyAlignment="1">
      <alignment vertical="center"/>
    </xf>
    <xf numFmtId="0" fontId="8" fillId="0" borderId="9" xfId="1" applyFont="1" applyBorder="1" applyAlignment="1">
      <alignment horizontal="left" wrapText="1"/>
    </xf>
    <xf numFmtId="0" fontId="11" fillId="0" borderId="12" xfId="1" applyFont="1" applyFill="1" applyBorder="1" applyAlignment="1">
      <alignment horizontal="center" wrapText="1"/>
    </xf>
    <xf numFmtId="0" fontId="18" fillId="0" borderId="12" xfId="1" applyFont="1" applyFill="1" applyBorder="1" applyAlignment="1">
      <alignment horizontal="center" vertical="center"/>
    </xf>
    <xf numFmtId="0" fontId="12" fillId="0" borderId="13" xfId="1" applyFont="1" applyBorder="1" applyAlignment="1"/>
    <xf numFmtId="0" fontId="13" fillId="0" borderId="14" xfId="1" applyFont="1" applyBorder="1" applyAlignment="1"/>
    <xf numFmtId="0" fontId="11" fillId="0" borderId="12" xfId="1" applyFont="1" applyBorder="1" applyAlignment="1">
      <alignment horizontal="left" vertical="center"/>
    </xf>
    <xf numFmtId="0" fontId="8" fillId="0" borderId="12" xfId="1" applyFont="1" applyBorder="1" applyAlignment="1">
      <alignment horizontal="left" wrapText="1"/>
    </xf>
    <xf numFmtId="0" fontId="11" fillId="0" borderId="6" xfId="1" applyFont="1" applyBorder="1" applyAlignment="1">
      <alignment horizontal="center" vertical="center"/>
    </xf>
    <xf numFmtId="0" fontId="8" fillId="0" borderId="7" xfId="1" applyFont="1" applyFill="1" applyBorder="1" applyAlignment="1">
      <alignment horizontal="left"/>
    </xf>
    <xf numFmtId="0" fontId="13" fillId="0" borderId="8" xfId="1" applyFont="1" applyBorder="1" applyAlignment="1">
      <alignment horizontal="left"/>
    </xf>
    <xf numFmtId="0" fontId="11" fillId="0" borderId="6" xfId="1" applyFont="1" applyFill="1" applyBorder="1" applyAlignment="1">
      <alignment horizontal="left" vertical="center" wrapText="1"/>
    </xf>
    <xf numFmtId="0" fontId="8" fillId="0" borderId="6" xfId="1" applyFont="1" applyBorder="1" applyAlignment="1">
      <alignment horizontal="left" wrapText="1"/>
    </xf>
    <xf numFmtId="0" fontId="11" fillId="0" borderId="9" xfId="1" applyFont="1" applyBorder="1" applyAlignment="1">
      <alignment horizontal="center" vertical="center"/>
    </xf>
    <xf numFmtId="0" fontId="8" fillId="0" borderId="10" xfId="1" applyFont="1" applyFill="1" applyBorder="1" applyAlignment="1">
      <alignment horizontal="left"/>
    </xf>
    <xf numFmtId="0" fontId="13" fillId="0" borderId="11" xfId="1" applyFont="1" applyBorder="1" applyAlignment="1">
      <alignment horizontal="left"/>
    </xf>
    <xf numFmtId="0" fontId="11" fillId="0" borderId="9" xfId="1" applyFont="1" applyFill="1" applyBorder="1" applyAlignment="1">
      <alignment horizontal="left" vertical="center" wrapText="1"/>
    </xf>
    <xf numFmtId="0" fontId="8" fillId="2" borderId="9" xfId="1" applyFont="1" applyFill="1" applyBorder="1" applyAlignment="1">
      <alignment horizontal="left"/>
    </xf>
    <xf numFmtId="0" fontId="13" fillId="0" borderId="11" xfId="1" applyFont="1" applyFill="1" applyBorder="1" applyAlignment="1">
      <alignment horizontal="left"/>
    </xf>
    <xf numFmtId="0" fontId="8" fillId="0" borderId="10" xfId="1" applyFont="1" applyFill="1" applyBorder="1" applyAlignment="1">
      <alignment horizontal="left" wrapText="1"/>
    </xf>
    <xf numFmtId="0" fontId="11" fillId="0" borderId="12" xfId="1" applyFont="1" applyBorder="1" applyAlignment="1">
      <alignment horizontal="center" vertical="center"/>
    </xf>
    <xf numFmtId="0" fontId="8" fillId="0" borderId="13" xfId="1" applyFont="1" applyFill="1" applyBorder="1" applyAlignment="1">
      <alignment horizontal="left"/>
    </xf>
    <xf numFmtId="0" fontId="13" fillId="0" borderId="14" xfId="1" applyFont="1" applyBorder="1" applyAlignment="1">
      <alignment horizontal="left"/>
    </xf>
    <xf numFmtId="0" fontId="11" fillId="0" borderId="12" xfId="1" applyFont="1" applyFill="1" applyBorder="1" applyAlignment="1">
      <alignment horizontal="left" vertical="center" wrapText="1"/>
    </xf>
    <xf numFmtId="0" fontId="8" fillId="0" borderId="7" xfId="1" applyFont="1" applyBorder="1" applyAlignment="1">
      <alignment wrapText="1"/>
    </xf>
    <xf numFmtId="0" fontId="14" fillId="0" borderId="8" xfId="1" applyFont="1" applyBorder="1" applyAlignment="1">
      <alignment wrapText="1"/>
    </xf>
    <xf numFmtId="0" fontId="8" fillId="0" borderId="10" xfId="1" applyFont="1" applyBorder="1" applyAlignment="1">
      <alignment wrapText="1"/>
    </xf>
    <xf numFmtId="0" fontId="14" fillId="0" borderId="11" xfId="1" applyFont="1" applyBorder="1" applyAlignment="1">
      <alignment wrapText="1"/>
    </xf>
    <xf numFmtId="0" fontId="6" fillId="0" borderId="9" xfId="1" applyFont="1" applyBorder="1" applyAlignment="1">
      <alignment horizontal="left" wrapText="1"/>
    </xf>
    <xf numFmtId="0" fontId="8" fillId="0" borderId="13" xfId="1" applyFont="1" applyBorder="1" applyAlignment="1">
      <alignment wrapText="1"/>
    </xf>
    <xf numFmtId="0" fontId="14" fillId="0" borderId="14" xfId="1" applyFont="1" applyBorder="1" applyAlignment="1">
      <alignment wrapText="1"/>
    </xf>
    <xf numFmtId="0" fontId="6" fillId="0" borderId="12" xfId="1" applyFont="1" applyBorder="1" applyAlignment="1">
      <alignment horizontal="left" wrapText="1"/>
    </xf>
    <xf numFmtId="0" fontId="11" fillId="0" borderId="6" xfId="1" applyFont="1" applyFill="1" applyBorder="1" applyAlignment="1">
      <alignment vertical="center" wrapText="1"/>
    </xf>
    <xf numFmtId="0" fontId="11" fillId="0" borderId="9" xfId="1" applyFont="1" applyFill="1" applyBorder="1" applyAlignment="1">
      <alignment vertical="center" wrapText="1"/>
    </xf>
    <xf numFmtId="0" fontId="11" fillId="0" borderId="12" xfId="1" applyFont="1" applyFill="1" applyBorder="1" applyAlignment="1">
      <alignment vertical="center" wrapText="1"/>
    </xf>
    <xf numFmtId="0" fontId="2" fillId="0" borderId="9" xfId="1" applyFont="1" applyBorder="1" applyAlignment="1">
      <alignment horizontal="left" wrapText="1"/>
    </xf>
    <xf numFmtId="0" fontId="8" fillId="0" borderId="10" xfId="1" applyFont="1" applyBorder="1" applyAlignment="1">
      <alignment vertical="center" wrapText="1"/>
    </xf>
    <xf numFmtId="0" fontId="14" fillId="0" borderId="11" xfId="1" applyFont="1" applyBorder="1" applyAlignment="1">
      <alignment vertical="center" wrapText="1"/>
    </xf>
    <xf numFmtId="0" fontId="11" fillId="0" borderId="6" xfId="1" applyFont="1" applyBorder="1" applyAlignment="1">
      <alignment vertical="top"/>
    </xf>
    <xf numFmtId="0" fontId="11" fillId="0" borderId="6" xfId="1" applyFont="1" applyBorder="1" applyAlignment="1">
      <alignment vertical="center"/>
    </xf>
    <xf numFmtId="0" fontId="11" fillId="0" borderId="9" xfId="1" applyFont="1" applyBorder="1" applyAlignment="1">
      <alignment vertical="top"/>
    </xf>
    <xf numFmtId="0" fontId="11" fillId="0" borderId="9" xfId="1" applyFont="1" applyBorder="1" applyAlignment="1">
      <alignment vertical="center"/>
    </xf>
    <xf numFmtId="0" fontId="11" fillId="0" borderId="9" xfId="1" applyFont="1" applyFill="1" applyBorder="1" applyAlignment="1">
      <alignment horizontal="left" wrapText="1"/>
    </xf>
    <xf numFmtId="0" fontId="11" fillId="0" borderId="12" xfId="1" applyFont="1" applyBorder="1" applyAlignment="1">
      <alignment vertical="top"/>
    </xf>
    <xf numFmtId="0" fontId="11" fillId="0" borderId="12" xfId="1" applyFont="1" applyBorder="1" applyAlignment="1">
      <alignment vertical="center"/>
    </xf>
    <xf numFmtId="0" fontId="3" fillId="0" borderId="0" xfId="1" applyFont="1" applyAlignment="1"/>
    <xf numFmtId="0" fontId="20" fillId="0" borderId="9" xfId="1" applyFont="1" applyBorder="1" applyAlignment="1">
      <alignment horizontal="left" vertical="center" wrapText="1"/>
    </xf>
    <xf numFmtId="0" fontId="21" fillId="2" borderId="9" xfId="1" applyFont="1" applyFill="1" applyBorder="1" applyAlignment="1">
      <alignment horizontal="left"/>
    </xf>
    <xf numFmtId="0" fontId="3" fillId="0" borderId="0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0" fontId="8" fillId="0" borderId="0" xfId="1" applyFont="1" applyFill="1" applyAlignment="1">
      <alignment vertical="center"/>
    </xf>
    <xf numFmtId="0" fontId="19" fillId="0" borderId="0" xfId="1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 vertic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79257</xdr:colOff>
      <xdr:row>2</xdr:row>
      <xdr:rowOff>0</xdr:rowOff>
    </xdr:from>
    <xdr:to>
      <xdr:col>8</xdr:col>
      <xdr:colOff>433418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4642974" y="414130"/>
          <a:ext cx="182018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819150</xdr:colOff>
      <xdr:row>2</xdr:row>
      <xdr:rowOff>200025</xdr:rowOff>
    </xdr:from>
    <xdr:to>
      <xdr:col>3</xdr:col>
      <xdr:colOff>657225</xdr:colOff>
      <xdr:row>2</xdr:row>
      <xdr:rowOff>200026</xdr:rowOff>
    </xdr:to>
    <xdr:cxnSp macro="">
      <xdr:nvCxnSpPr>
        <xdr:cNvPr id="3" name="Straight Connector 2"/>
        <xdr:cNvCxnSpPr/>
      </xdr:nvCxnSpPr>
      <xdr:spPr>
        <a:xfrm flipV="1">
          <a:off x="1409700" y="619125"/>
          <a:ext cx="10668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51"/>
  <sheetViews>
    <sheetView tabSelected="1" topLeftCell="A7" zoomScale="115" zoomScaleNormal="115" workbookViewId="0">
      <selection activeCell="K8" sqref="K7:K8"/>
    </sheetView>
  </sheetViews>
  <sheetFormatPr defaultRowHeight="15.75" x14ac:dyDescent="0.25"/>
  <cols>
    <col min="1" max="1" width="4.42578125" style="21" customWidth="1"/>
    <col min="2" max="2" width="4.42578125" style="21" hidden="1" customWidth="1"/>
    <col min="3" max="3" width="15" style="27" bestFit="1" customWidth="1"/>
    <col min="4" max="4" width="18.28515625" style="21" customWidth="1"/>
    <col min="5" max="5" width="9.140625" style="24" customWidth="1"/>
    <col min="6" max="6" width="21.42578125" style="25" customWidth="1"/>
    <col min="7" max="7" width="7.5703125" style="23" customWidth="1"/>
    <col min="8" max="8" width="14.42578125" style="23" bestFit="1" customWidth="1"/>
    <col min="9" max="9" width="28.140625" style="26" customWidth="1"/>
    <col min="10" max="216" width="9.140625" style="21"/>
    <col min="217" max="218" width="4.42578125" style="21" customWidth="1"/>
    <col min="219" max="219" width="18.42578125" style="21" customWidth="1"/>
    <col min="220" max="220" width="18.28515625" style="21" customWidth="1"/>
    <col min="221" max="222" width="9.140625" style="21" customWidth="1"/>
    <col min="223" max="223" width="22.28515625" style="21" customWidth="1"/>
    <col min="224" max="224" width="7.5703125" style="21" customWidth="1"/>
    <col min="225" max="225" width="11.42578125" style="21" customWidth="1"/>
    <col min="226" max="226" width="17.28515625" style="21" customWidth="1"/>
    <col min="227" max="472" width="9.140625" style="21"/>
    <col min="473" max="474" width="4.42578125" style="21" customWidth="1"/>
    <col min="475" max="475" width="18.42578125" style="21" customWidth="1"/>
    <col min="476" max="476" width="18.28515625" style="21" customWidth="1"/>
    <col min="477" max="478" width="9.140625" style="21" customWidth="1"/>
    <col min="479" max="479" width="22.28515625" style="21" customWidth="1"/>
    <col min="480" max="480" width="7.5703125" style="21" customWidth="1"/>
    <col min="481" max="481" width="11.42578125" style="21" customWidth="1"/>
    <col min="482" max="482" width="17.28515625" style="21" customWidth="1"/>
    <col min="483" max="728" width="9.140625" style="21"/>
    <col min="729" max="730" width="4.42578125" style="21" customWidth="1"/>
    <col min="731" max="731" width="18.42578125" style="21" customWidth="1"/>
    <col min="732" max="732" width="18.28515625" style="21" customWidth="1"/>
    <col min="733" max="734" width="9.140625" style="21" customWidth="1"/>
    <col min="735" max="735" width="22.28515625" style="21" customWidth="1"/>
    <col min="736" max="736" width="7.5703125" style="21" customWidth="1"/>
    <col min="737" max="737" width="11.42578125" style="21" customWidth="1"/>
    <col min="738" max="738" width="17.28515625" style="21" customWidth="1"/>
    <col min="739" max="984" width="9.140625" style="21"/>
    <col min="985" max="986" width="4.42578125" style="21" customWidth="1"/>
    <col min="987" max="987" width="18.42578125" style="21" customWidth="1"/>
    <col min="988" max="988" width="18.28515625" style="21" customWidth="1"/>
    <col min="989" max="990" width="9.140625" style="21" customWidth="1"/>
    <col min="991" max="991" width="22.28515625" style="21" customWidth="1"/>
    <col min="992" max="992" width="7.5703125" style="21" customWidth="1"/>
    <col min="993" max="993" width="11.42578125" style="21" customWidth="1"/>
    <col min="994" max="994" width="17.28515625" style="21" customWidth="1"/>
    <col min="995" max="1240" width="9.140625" style="21"/>
    <col min="1241" max="1242" width="4.42578125" style="21" customWidth="1"/>
    <col min="1243" max="1243" width="18.42578125" style="21" customWidth="1"/>
    <col min="1244" max="1244" width="18.28515625" style="21" customWidth="1"/>
    <col min="1245" max="1246" width="9.140625" style="21" customWidth="1"/>
    <col min="1247" max="1247" width="22.28515625" style="21" customWidth="1"/>
    <col min="1248" max="1248" width="7.5703125" style="21" customWidth="1"/>
    <col min="1249" max="1249" width="11.42578125" style="21" customWidth="1"/>
    <col min="1250" max="1250" width="17.28515625" style="21" customWidth="1"/>
    <col min="1251" max="1496" width="9.140625" style="21"/>
    <col min="1497" max="1498" width="4.42578125" style="21" customWidth="1"/>
    <col min="1499" max="1499" width="18.42578125" style="21" customWidth="1"/>
    <col min="1500" max="1500" width="18.28515625" style="21" customWidth="1"/>
    <col min="1501" max="1502" width="9.140625" style="21" customWidth="1"/>
    <col min="1503" max="1503" width="22.28515625" style="21" customWidth="1"/>
    <col min="1504" max="1504" width="7.5703125" style="21" customWidth="1"/>
    <col min="1505" max="1505" width="11.42578125" style="21" customWidth="1"/>
    <col min="1506" max="1506" width="17.28515625" style="21" customWidth="1"/>
    <col min="1507" max="1752" width="9.140625" style="21"/>
    <col min="1753" max="1754" width="4.42578125" style="21" customWidth="1"/>
    <col min="1755" max="1755" width="18.42578125" style="21" customWidth="1"/>
    <col min="1756" max="1756" width="18.28515625" style="21" customWidth="1"/>
    <col min="1757" max="1758" width="9.140625" style="21" customWidth="1"/>
    <col min="1759" max="1759" width="22.28515625" style="21" customWidth="1"/>
    <col min="1760" max="1760" width="7.5703125" style="21" customWidth="1"/>
    <col min="1761" max="1761" width="11.42578125" style="21" customWidth="1"/>
    <col min="1762" max="1762" width="17.28515625" style="21" customWidth="1"/>
    <col min="1763" max="2008" width="9.140625" style="21"/>
    <col min="2009" max="2010" width="4.42578125" style="21" customWidth="1"/>
    <col min="2011" max="2011" width="18.42578125" style="21" customWidth="1"/>
    <col min="2012" max="2012" width="18.28515625" style="21" customWidth="1"/>
    <col min="2013" max="2014" width="9.140625" style="21" customWidth="1"/>
    <col min="2015" max="2015" width="22.28515625" style="21" customWidth="1"/>
    <col min="2016" max="2016" width="7.5703125" style="21" customWidth="1"/>
    <col min="2017" max="2017" width="11.42578125" style="21" customWidth="1"/>
    <col min="2018" max="2018" width="17.28515625" style="21" customWidth="1"/>
    <col min="2019" max="2264" width="9.140625" style="21"/>
    <col min="2265" max="2266" width="4.42578125" style="21" customWidth="1"/>
    <col min="2267" max="2267" width="18.42578125" style="21" customWidth="1"/>
    <col min="2268" max="2268" width="18.28515625" style="21" customWidth="1"/>
    <col min="2269" max="2270" width="9.140625" style="21" customWidth="1"/>
    <col min="2271" max="2271" width="22.28515625" style="21" customWidth="1"/>
    <col min="2272" max="2272" width="7.5703125" style="21" customWidth="1"/>
    <col min="2273" max="2273" width="11.42578125" style="21" customWidth="1"/>
    <col min="2274" max="2274" width="17.28515625" style="21" customWidth="1"/>
    <col min="2275" max="2520" width="9.140625" style="21"/>
    <col min="2521" max="2522" width="4.42578125" style="21" customWidth="1"/>
    <col min="2523" max="2523" width="18.42578125" style="21" customWidth="1"/>
    <col min="2524" max="2524" width="18.28515625" style="21" customWidth="1"/>
    <col min="2525" max="2526" width="9.140625" style="21" customWidth="1"/>
    <col min="2527" max="2527" width="22.28515625" style="21" customWidth="1"/>
    <col min="2528" max="2528" width="7.5703125" style="21" customWidth="1"/>
    <col min="2529" max="2529" width="11.42578125" style="21" customWidth="1"/>
    <col min="2530" max="2530" width="17.28515625" style="21" customWidth="1"/>
    <col min="2531" max="2776" width="9.140625" style="21"/>
    <col min="2777" max="2778" width="4.42578125" style="21" customWidth="1"/>
    <col min="2779" max="2779" width="18.42578125" style="21" customWidth="1"/>
    <col min="2780" max="2780" width="18.28515625" style="21" customWidth="1"/>
    <col min="2781" max="2782" width="9.140625" style="21" customWidth="1"/>
    <col min="2783" max="2783" width="22.28515625" style="21" customWidth="1"/>
    <col min="2784" max="2784" width="7.5703125" style="21" customWidth="1"/>
    <col min="2785" max="2785" width="11.42578125" style="21" customWidth="1"/>
    <col min="2786" max="2786" width="17.28515625" style="21" customWidth="1"/>
    <col min="2787" max="3032" width="9.140625" style="21"/>
    <col min="3033" max="3034" width="4.42578125" style="21" customWidth="1"/>
    <col min="3035" max="3035" width="18.42578125" style="21" customWidth="1"/>
    <col min="3036" max="3036" width="18.28515625" style="21" customWidth="1"/>
    <col min="3037" max="3038" width="9.140625" style="21" customWidth="1"/>
    <col min="3039" max="3039" width="22.28515625" style="21" customWidth="1"/>
    <col min="3040" max="3040" width="7.5703125" style="21" customWidth="1"/>
    <col min="3041" max="3041" width="11.42578125" style="21" customWidth="1"/>
    <col min="3042" max="3042" width="17.28515625" style="21" customWidth="1"/>
    <col min="3043" max="3288" width="9.140625" style="21"/>
    <col min="3289" max="3290" width="4.42578125" style="21" customWidth="1"/>
    <col min="3291" max="3291" width="18.42578125" style="21" customWidth="1"/>
    <col min="3292" max="3292" width="18.28515625" style="21" customWidth="1"/>
    <col min="3293" max="3294" width="9.140625" style="21" customWidth="1"/>
    <col min="3295" max="3295" width="22.28515625" style="21" customWidth="1"/>
    <col min="3296" max="3296" width="7.5703125" style="21" customWidth="1"/>
    <col min="3297" max="3297" width="11.42578125" style="21" customWidth="1"/>
    <col min="3298" max="3298" width="17.28515625" style="21" customWidth="1"/>
    <col min="3299" max="3544" width="9.140625" style="21"/>
    <col min="3545" max="3546" width="4.42578125" style="21" customWidth="1"/>
    <col min="3547" max="3547" width="18.42578125" style="21" customWidth="1"/>
    <col min="3548" max="3548" width="18.28515625" style="21" customWidth="1"/>
    <col min="3549" max="3550" width="9.140625" style="21" customWidth="1"/>
    <col min="3551" max="3551" width="22.28515625" style="21" customWidth="1"/>
    <col min="3552" max="3552" width="7.5703125" style="21" customWidth="1"/>
    <col min="3553" max="3553" width="11.42578125" style="21" customWidth="1"/>
    <col min="3554" max="3554" width="17.28515625" style="21" customWidth="1"/>
    <col min="3555" max="3800" width="9.140625" style="21"/>
    <col min="3801" max="3802" width="4.42578125" style="21" customWidth="1"/>
    <col min="3803" max="3803" width="18.42578125" style="21" customWidth="1"/>
    <col min="3804" max="3804" width="18.28515625" style="21" customWidth="1"/>
    <col min="3805" max="3806" width="9.140625" style="21" customWidth="1"/>
    <col min="3807" max="3807" width="22.28515625" style="21" customWidth="1"/>
    <col min="3808" max="3808" width="7.5703125" style="21" customWidth="1"/>
    <col min="3809" max="3809" width="11.42578125" style="21" customWidth="1"/>
    <col min="3810" max="3810" width="17.28515625" style="21" customWidth="1"/>
    <col min="3811" max="4056" width="9.140625" style="21"/>
    <col min="4057" max="4058" width="4.42578125" style="21" customWidth="1"/>
    <col min="4059" max="4059" width="18.42578125" style="21" customWidth="1"/>
    <col min="4060" max="4060" width="18.28515625" style="21" customWidth="1"/>
    <col min="4061" max="4062" width="9.140625" style="21" customWidth="1"/>
    <col min="4063" max="4063" width="22.28515625" style="21" customWidth="1"/>
    <col min="4064" max="4064" width="7.5703125" style="21" customWidth="1"/>
    <col min="4065" max="4065" width="11.42578125" style="21" customWidth="1"/>
    <col min="4066" max="4066" width="17.28515625" style="21" customWidth="1"/>
    <col min="4067" max="4312" width="9.140625" style="21"/>
    <col min="4313" max="4314" width="4.42578125" style="21" customWidth="1"/>
    <col min="4315" max="4315" width="18.42578125" style="21" customWidth="1"/>
    <col min="4316" max="4316" width="18.28515625" style="21" customWidth="1"/>
    <col min="4317" max="4318" width="9.140625" style="21" customWidth="1"/>
    <col min="4319" max="4319" width="22.28515625" style="21" customWidth="1"/>
    <col min="4320" max="4320" width="7.5703125" style="21" customWidth="1"/>
    <col min="4321" max="4321" width="11.42578125" style="21" customWidth="1"/>
    <col min="4322" max="4322" width="17.28515625" style="21" customWidth="1"/>
    <col min="4323" max="4568" width="9.140625" style="21"/>
    <col min="4569" max="4570" width="4.42578125" style="21" customWidth="1"/>
    <col min="4571" max="4571" width="18.42578125" style="21" customWidth="1"/>
    <col min="4572" max="4572" width="18.28515625" style="21" customWidth="1"/>
    <col min="4573" max="4574" width="9.140625" style="21" customWidth="1"/>
    <col min="4575" max="4575" width="22.28515625" style="21" customWidth="1"/>
    <col min="4576" max="4576" width="7.5703125" style="21" customWidth="1"/>
    <col min="4577" max="4577" width="11.42578125" style="21" customWidth="1"/>
    <col min="4578" max="4578" width="17.28515625" style="21" customWidth="1"/>
    <col min="4579" max="4824" width="9.140625" style="21"/>
    <col min="4825" max="4826" width="4.42578125" style="21" customWidth="1"/>
    <col min="4827" max="4827" width="18.42578125" style="21" customWidth="1"/>
    <col min="4828" max="4828" width="18.28515625" style="21" customWidth="1"/>
    <col min="4829" max="4830" width="9.140625" style="21" customWidth="1"/>
    <col min="4831" max="4831" width="22.28515625" style="21" customWidth="1"/>
    <col min="4832" max="4832" width="7.5703125" style="21" customWidth="1"/>
    <col min="4833" max="4833" width="11.42578125" style="21" customWidth="1"/>
    <col min="4834" max="4834" width="17.28515625" style="21" customWidth="1"/>
    <col min="4835" max="5080" width="9.140625" style="21"/>
    <col min="5081" max="5082" width="4.42578125" style="21" customWidth="1"/>
    <col min="5083" max="5083" width="18.42578125" style="21" customWidth="1"/>
    <col min="5084" max="5084" width="18.28515625" style="21" customWidth="1"/>
    <col min="5085" max="5086" width="9.140625" style="21" customWidth="1"/>
    <col min="5087" max="5087" width="22.28515625" style="21" customWidth="1"/>
    <col min="5088" max="5088" width="7.5703125" style="21" customWidth="1"/>
    <col min="5089" max="5089" width="11.42578125" style="21" customWidth="1"/>
    <col min="5090" max="5090" width="17.28515625" style="21" customWidth="1"/>
    <col min="5091" max="5336" width="9.140625" style="21"/>
    <col min="5337" max="5338" width="4.42578125" style="21" customWidth="1"/>
    <col min="5339" max="5339" width="18.42578125" style="21" customWidth="1"/>
    <col min="5340" max="5340" width="18.28515625" style="21" customWidth="1"/>
    <col min="5341" max="5342" width="9.140625" style="21" customWidth="1"/>
    <col min="5343" max="5343" width="22.28515625" style="21" customWidth="1"/>
    <col min="5344" max="5344" width="7.5703125" style="21" customWidth="1"/>
    <col min="5345" max="5345" width="11.42578125" style="21" customWidth="1"/>
    <col min="5346" max="5346" width="17.28515625" style="21" customWidth="1"/>
    <col min="5347" max="5592" width="9.140625" style="21"/>
    <col min="5593" max="5594" width="4.42578125" style="21" customWidth="1"/>
    <col min="5595" max="5595" width="18.42578125" style="21" customWidth="1"/>
    <col min="5596" max="5596" width="18.28515625" style="21" customWidth="1"/>
    <col min="5597" max="5598" width="9.140625" style="21" customWidth="1"/>
    <col min="5599" max="5599" width="22.28515625" style="21" customWidth="1"/>
    <col min="5600" max="5600" width="7.5703125" style="21" customWidth="1"/>
    <col min="5601" max="5601" width="11.42578125" style="21" customWidth="1"/>
    <col min="5602" max="5602" width="17.28515625" style="21" customWidth="1"/>
    <col min="5603" max="5848" width="9.140625" style="21"/>
    <col min="5849" max="5850" width="4.42578125" style="21" customWidth="1"/>
    <col min="5851" max="5851" width="18.42578125" style="21" customWidth="1"/>
    <col min="5852" max="5852" width="18.28515625" style="21" customWidth="1"/>
    <col min="5853" max="5854" width="9.140625" style="21" customWidth="1"/>
    <col min="5855" max="5855" width="22.28515625" style="21" customWidth="1"/>
    <col min="5856" max="5856" width="7.5703125" style="21" customWidth="1"/>
    <col min="5857" max="5857" width="11.42578125" style="21" customWidth="1"/>
    <col min="5858" max="5858" width="17.28515625" style="21" customWidth="1"/>
    <col min="5859" max="6104" width="9.140625" style="21"/>
    <col min="6105" max="6106" width="4.42578125" style="21" customWidth="1"/>
    <col min="6107" max="6107" width="18.42578125" style="21" customWidth="1"/>
    <col min="6108" max="6108" width="18.28515625" style="21" customWidth="1"/>
    <col min="6109" max="6110" width="9.140625" style="21" customWidth="1"/>
    <col min="6111" max="6111" width="22.28515625" style="21" customWidth="1"/>
    <col min="6112" max="6112" width="7.5703125" style="21" customWidth="1"/>
    <col min="6113" max="6113" width="11.42578125" style="21" customWidth="1"/>
    <col min="6114" max="6114" width="17.28515625" style="21" customWidth="1"/>
    <col min="6115" max="6360" width="9.140625" style="21"/>
    <col min="6361" max="6362" width="4.42578125" style="21" customWidth="1"/>
    <col min="6363" max="6363" width="18.42578125" style="21" customWidth="1"/>
    <col min="6364" max="6364" width="18.28515625" style="21" customWidth="1"/>
    <col min="6365" max="6366" width="9.140625" style="21" customWidth="1"/>
    <col min="6367" max="6367" width="22.28515625" style="21" customWidth="1"/>
    <col min="6368" max="6368" width="7.5703125" style="21" customWidth="1"/>
    <col min="6369" max="6369" width="11.42578125" style="21" customWidth="1"/>
    <col min="6370" max="6370" width="17.28515625" style="21" customWidth="1"/>
    <col min="6371" max="6616" width="9.140625" style="21"/>
    <col min="6617" max="6618" width="4.42578125" style="21" customWidth="1"/>
    <col min="6619" max="6619" width="18.42578125" style="21" customWidth="1"/>
    <col min="6620" max="6620" width="18.28515625" style="21" customWidth="1"/>
    <col min="6621" max="6622" width="9.140625" style="21" customWidth="1"/>
    <col min="6623" max="6623" width="22.28515625" style="21" customWidth="1"/>
    <col min="6624" max="6624" width="7.5703125" style="21" customWidth="1"/>
    <col min="6625" max="6625" width="11.42578125" style="21" customWidth="1"/>
    <col min="6626" max="6626" width="17.28515625" style="21" customWidth="1"/>
    <col min="6627" max="6872" width="9.140625" style="21"/>
    <col min="6873" max="6874" width="4.42578125" style="21" customWidth="1"/>
    <col min="6875" max="6875" width="18.42578125" style="21" customWidth="1"/>
    <col min="6876" max="6876" width="18.28515625" style="21" customWidth="1"/>
    <col min="6877" max="6878" width="9.140625" style="21" customWidth="1"/>
    <col min="6879" max="6879" width="22.28515625" style="21" customWidth="1"/>
    <col min="6880" max="6880" width="7.5703125" style="21" customWidth="1"/>
    <col min="6881" max="6881" width="11.42578125" style="21" customWidth="1"/>
    <col min="6882" max="6882" width="17.28515625" style="21" customWidth="1"/>
    <col min="6883" max="7128" width="9.140625" style="21"/>
    <col min="7129" max="7130" width="4.42578125" style="21" customWidth="1"/>
    <col min="7131" max="7131" width="18.42578125" style="21" customWidth="1"/>
    <col min="7132" max="7132" width="18.28515625" style="21" customWidth="1"/>
    <col min="7133" max="7134" width="9.140625" style="21" customWidth="1"/>
    <col min="7135" max="7135" width="22.28515625" style="21" customWidth="1"/>
    <col min="7136" max="7136" width="7.5703125" style="21" customWidth="1"/>
    <col min="7137" max="7137" width="11.42578125" style="21" customWidth="1"/>
    <col min="7138" max="7138" width="17.28515625" style="21" customWidth="1"/>
    <col min="7139" max="7384" width="9.140625" style="21"/>
    <col min="7385" max="7386" width="4.42578125" style="21" customWidth="1"/>
    <col min="7387" max="7387" width="18.42578125" style="21" customWidth="1"/>
    <col min="7388" max="7388" width="18.28515625" style="21" customWidth="1"/>
    <col min="7389" max="7390" width="9.140625" style="21" customWidth="1"/>
    <col min="7391" max="7391" width="22.28515625" style="21" customWidth="1"/>
    <col min="7392" max="7392" width="7.5703125" style="21" customWidth="1"/>
    <col min="7393" max="7393" width="11.42578125" style="21" customWidth="1"/>
    <col min="7394" max="7394" width="17.28515625" style="21" customWidth="1"/>
    <col min="7395" max="7640" width="9.140625" style="21"/>
    <col min="7641" max="7642" width="4.42578125" style="21" customWidth="1"/>
    <col min="7643" max="7643" width="18.42578125" style="21" customWidth="1"/>
    <col min="7644" max="7644" width="18.28515625" style="21" customWidth="1"/>
    <col min="7645" max="7646" width="9.140625" style="21" customWidth="1"/>
    <col min="7647" max="7647" width="22.28515625" style="21" customWidth="1"/>
    <col min="7648" max="7648" width="7.5703125" style="21" customWidth="1"/>
    <col min="7649" max="7649" width="11.42578125" style="21" customWidth="1"/>
    <col min="7650" max="7650" width="17.28515625" style="21" customWidth="1"/>
    <col min="7651" max="7896" width="9.140625" style="21"/>
    <col min="7897" max="7898" width="4.42578125" style="21" customWidth="1"/>
    <col min="7899" max="7899" width="18.42578125" style="21" customWidth="1"/>
    <col min="7900" max="7900" width="18.28515625" style="21" customWidth="1"/>
    <col min="7901" max="7902" width="9.140625" style="21" customWidth="1"/>
    <col min="7903" max="7903" width="22.28515625" style="21" customWidth="1"/>
    <col min="7904" max="7904" width="7.5703125" style="21" customWidth="1"/>
    <col min="7905" max="7905" width="11.42578125" style="21" customWidth="1"/>
    <col min="7906" max="7906" width="17.28515625" style="21" customWidth="1"/>
    <col min="7907" max="8152" width="9.140625" style="21"/>
    <col min="8153" max="8154" width="4.42578125" style="21" customWidth="1"/>
    <col min="8155" max="8155" width="18.42578125" style="21" customWidth="1"/>
    <col min="8156" max="8156" width="18.28515625" style="21" customWidth="1"/>
    <col min="8157" max="8158" width="9.140625" style="21" customWidth="1"/>
    <col min="8159" max="8159" width="22.28515625" style="21" customWidth="1"/>
    <col min="8160" max="8160" width="7.5703125" style="21" customWidth="1"/>
    <col min="8161" max="8161" width="11.42578125" style="21" customWidth="1"/>
    <col min="8162" max="8162" width="17.28515625" style="21" customWidth="1"/>
    <col min="8163" max="8408" width="9.140625" style="21"/>
    <col min="8409" max="8410" width="4.42578125" style="21" customWidth="1"/>
    <col min="8411" max="8411" width="18.42578125" style="21" customWidth="1"/>
    <col min="8412" max="8412" width="18.28515625" style="21" customWidth="1"/>
    <col min="8413" max="8414" width="9.140625" style="21" customWidth="1"/>
    <col min="8415" max="8415" width="22.28515625" style="21" customWidth="1"/>
    <col min="8416" max="8416" width="7.5703125" style="21" customWidth="1"/>
    <col min="8417" max="8417" width="11.42578125" style="21" customWidth="1"/>
    <col min="8418" max="8418" width="17.28515625" style="21" customWidth="1"/>
    <col min="8419" max="8664" width="9.140625" style="21"/>
    <col min="8665" max="8666" width="4.42578125" style="21" customWidth="1"/>
    <col min="8667" max="8667" width="18.42578125" style="21" customWidth="1"/>
    <col min="8668" max="8668" width="18.28515625" style="21" customWidth="1"/>
    <col min="8669" max="8670" width="9.140625" style="21" customWidth="1"/>
    <col min="8671" max="8671" width="22.28515625" style="21" customWidth="1"/>
    <col min="8672" max="8672" width="7.5703125" style="21" customWidth="1"/>
    <col min="8673" max="8673" width="11.42578125" style="21" customWidth="1"/>
    <col min="8674" max="8674" width="17.28515625" style="21" customWidth="1"/>
    <col min="8675" max="8920" width="9.140625" style="21"/>
    <col min="8921" max="8922" width="4.42578125" style="21" customWidth="1"/>
    <col min="8923" max="8923" width="18.42578125" style="21" customWidth="1"/>
    <col min="8924" max="8924" width="18.28515625" style="21" customWidth="1"/>
    <col min="8925" max="8926" width="9.140625" style="21" customWidth="1"/>
    <col min="8927" max="8927" width="22.28515625" style="21" customWidth="1"/>
    <col min="8928" max="8928" width="7.5703125" style="21" customWidth="1"/>
    <col min="8929" max="8929" width="11.42578125" style="21" customWidth="1"/>
    <col min="8930" max="8930" width="17.28515625" style="21" customWidth="1"/>
    <col min="8931" max="9176" width="9.140625" style="21"/>
    <col min="9177" max="9178" width="4.42578125" style="21" customWidth="1"/>
    <col min="9179" max="9179" width="18.42578125" style="21" customWidth="1"/>
    <col min="9180" max="9180" width="18.28515625" style="21" customWidth="1"/>
    <col min="9181" max="9182" width="9.140625" style="21" customWidth="1"/>
    <col min="9183" max="9183" width="22.28515625" style="21" customWidth="1"/>
    <col min="9184" max="9184" width="7.5703125" style="21" customWidth="1"/>
    <col min="9185" max="9185" width="11.42578125" style="21" customWidth="1"/>
    <col min="9186" max="9186" width="17.28515625" style="21" customWidth="1"/>
    <col min="9187" max="9432" width="9.140625" style="21"/>
    <col min="9433" max="9434" width="4.42578125" style="21" customWidth="1"/>
    <col min="9435" max="9435" width="18.42578125" style="21" customWidth="1"/>
    <col min="9436" max="9436" width="18.28515625" style="21" customWidth="1"/>
    <col min="9437" max="9438" width="9.140625" style="21" customWidth="1"/>
    <col min="9439" max="9439" width="22.28515625" style="21" customWidth="1"/>
    <col min="9440" max="9440" width="7.5703125" style="21" customWidth="1"/>
    <col min="9441" max="9441" width="11.42578125" style="21" customWidth="1"/>
    <col min="9442" max="9442" width="17.28515625" style="21" customWidth="1"/>
    <col min="9443" max="9688" width="9.140625" style="21"/>
    <col min="9689" max="9690" width="4.42578125" style="21" customWidth="1"/>
    <col min="9691" max="9691" width="18.42578125" style="21" customWidth="1"/>
    <col min="9692" max="9692" width="18.28515625" style="21" customWidth="1"/>
    <col min="9693" max="9694" width="9.140625" style="21" customWidth="1"/>
    <col min="9695" max="9695" width="22.28515625" style="21" customWidth="1"/>
    <col min="9696" max="9696" width="7.5703125" style="21" customWidth="1"/>
    <col min="9697" max="9697" width="11.42578125" style="21" customWidth="1"/>
    <col min="9698" max="9698" width="17.28515625" style="21" customWidth="1"/>
    <col min="9699" max="9944" width="9.140625" style="21"/>
    <col min="9945" max="9946" width="4.42578125" style="21" customWidth="1"/>
    <col min="9947" max="9947" width="18.42578125" style="21" customWidth="1"/>
    <col min="9948" max="9948" width="18.28515625" style="21" customWidth="1"/>
    <col min="9949" max="9950" width="9.140625" style="21" customWidth="1"/>
    <col min="9951" max="9951" width="22.28515625" style="21" customWidth="1"/>
    <col min="9952" max="9952" width="7.5703125" style="21" customWidth="1"/>
    <col min="9953" max="9953" width="11.42578125" style="21" customWidth="1"/>
    <col min="9954" max="9954" width="17.28515625" style="21" customWidth="1"/>
    <col min="9955" max="10200" width="9.140625" style="21"/>
    <col min="10201" max="10202" width="4.42578125" style="21" customWidth="1"/>
    <col min="10203" max="10203" width="18.42578125" style="21" customWidth="1"/>
    <col min="10204" max="10204" width="18.28515625" style="21" customWidth="1"/>
    <col min="10205" max="10206" width="9.140625" style="21" customWidth="1"/>
    <col min="10207" max="10207" width="22.28515625" style="21" customWidth="1"/>
    <col min="10208" max="10208" width="7.5703125" style="21" customWidth="1"/>
    <col min="10209" max="10209" width="11.42578125" style="21" customWidth="1"/>
    <col min="10210" max="10210" width="17.28515625" style="21" customWidth="1"/>
    <col min="10211" max="10456" width="9.140625" style="21"/>
    <col min="10457" max="10458" width="4.42578125" style="21" customWidth="1"/>
    <col min="10459" max="10459" width="18.42578125" style="21" customWidth="1"/>
    <col min="10460" max="10460" width="18.28515625" style="21" customWidth="1"/>
    <col min="10461" max="10462" width="9.140625" style="21" customWidth="1"/>
    <col min="10463" max="10463" width="22.28515625" style="21" customWidth="1"/>
    <col min="10464" max="10464" width="7.5703125" style="21" customWidth="1"/>
    <col min="10465" max="10465" width="11.42578125" style="21" customWidth="1"/>
    <col min="10466" max="10466" width="17.28515625" style="21" customWidth="1"/>
    <col min="10467" max="10712" width="9.140625" style="21"/>
    <col min="10713" max="10714" width="4.42578125" style="21" customWidth="1"/>
    <col min="10715" max="10715" width="18.42578125" style="21" customWidth="1"/>
    <col min="10716" max="10716" width="18.28515625" style="21" customWidth="1"/>
    <col min="10717" max="10718" width="9.140625" style="21" customWidth="1"/>
    <col min="10719" max="10719" width="22.28515625" style="21" customWidth="1"/>
    <col min="10720" max="10720" width="7.5703125" style="21" customWidth="1"/>
    <col min="10721" max="10721" width="11.42578125" style="21" customWidth="1"/>
    <col min="10722" max="10722" width="17.28515625" style="21" customWidth="1"/>
    <col min="10723" max="10968" width="9.140625" style="21"/>
    <col min="10969" max="10970" width="4.42578125" style="21" customWidth="1"/>
    <col min="10971" max="10971" width="18.42578125" style="21" customWidth="1"/>
    <col min="10972" max="10972" width="18.28515625" style="21" customWidth="1"/>
    <col min="10973" max="10974" width="9.140625" style="21" customWidth="1"/>
    <col min="10975" max="10975" width="22.28515625" style="21" customWidth="1"/>
    <col min="10976" max="10976" width="7.5703125" style="21" customWidth="1"/>
    <col min="10977" max="10977" width="11.42578125" style="21" customWidth="1"/>
    <col min="10978" max="10978" width="17.28515625" style="21" customWidth="1"/>
    <col min="10979" max="11224" width="9.140625" style="21"/>
    <col min="11225" max="11226" width="4.42578125" style="21" customWidth="1"/>
    <col min="11227" max="11227" width="18.42578125" style="21" customWidth="1"/>
    <col min="11228" max="11228" width="18.28515625" style="21" customWidth="1"/>
    <col min="11229" max="11230" width="9.140625" style="21" customWidth="1"/>
    <col min="11231" max="11231" width="22.28515625" style="21" customWidth="1"/>
    <col min="11232" max="11232" width="7.5703125" style="21" customWidth="1"/>
    <col min="11233" max="11233" width="11.42578125" style="21" customWidth="1"/>
    <col min="11234" max="11234" width="17.28515625" style="21" customWidth="1"/>
    <col min="11235" max="11480" width="9.140625" style="21"/>
    <col min="11481" max="11482" width="4.42578125" style="21" customWidth="1"/>
    <col min="11483" max="11483" width="18.42578125" style="21" customWidth="1"/>
    <col min="11484" max="11484" width="18.28515625" style="21" customWidth="1"/>
    <col min="11485" max="11486" width="9.140625" style="21" customWidth="1"/>
    <col min="11487" max="11487" width="22.28515625" style="21" customWidth="1"/>
    <col min="11488" max="11488" width="7.5703125" style="21" customWidth="1"/>
    <col min="11489" max="11489" width="11.42578125" style="21" customWidth="1"/>
    <col min="11490" max="11490" width="17.28515625" style="21" customWidth="1"/>
    <col min="11491" max="11736" width="9.140625" style="21"/>
    <col min="11737" max="11738" width="4.42578125" style="21" customWidth="1"/>
    <col min="11739" max="11739" width="18.42578125" style="21" customWidth="1"/>
    <col min="11740" max="11740" width="18.28515625" style="21" customWidth="1"/>
    <col min="11741" max="11742" width="9.140625" style="21" customWidth="1"/>
    <col min="11743" max="11743" width="22.28515625" style="21" customWidth="1"/>
    <col min="11744" max="11744" width="7.5703125" style="21" customWidth="1"/>
    <col min="11745" max="11745" width="11.42578125" style="21" customWidth="1"/>
    <col min="11746" max="11746" width="17.28515625" style="21" customWidth="1"/>
    <col min="11747" max="11992" width="9.140625" style="21"/>
    <col min="11993" max="11994" width="4.42578125" style="21" customWidth="1"/>
    <col min="11995" max="11995" width="18.42578125" style="21" customWidth="1"/>
    <col min="11996" max="11996" width="18.28515625" style="21" customWidth="1"/>
    <col min="11997" max="11998" width="9.140625" style="21" customWidth="1"/>
    <col min="11999" max="11999" width="22.28515625" style="21" customWidth="1"/>
    <col min="12000" max="12000" width="7.5703125" style="21" customWidth="1"/>
    <col min="12001" max="12001" width="11.42578125" style="21" customWidth="1"/>
    <col min="12002" max="12002" width="17.28515625" style="21" customWidth="1"/>
    <col min="12003" max="12248" width="9.140625" style="21"/>
    <col min="12249" max="12250" width="4.42578125" style="21" customWidth="1"/>
    <col min="12251" max="12251" width="18.42578125" style="21" customWidth="1"/>
    <col min="12252" max="12252" width="18.28515625" style="21" customWidth="1"/>
    <col min="12253" max="12254" width="9.140625" style="21" customWidth="1"/>
    <col min="12255" max="12255" width="22.28515625" style="21" customWidth="1"/>
    <col min="12256" max="12256" width="7.5703125" style="21" customWidth="1"/>
    <col min="12257" max="12257" width="11.42578125" style="21" customWidth="1"/>
    <col min="12258" max="12258" width="17.28515625" style="21" customWidth="1"/>
    <col min="12259" max="12504" width="9.140625" style="21"/>
    <col min="12505" max="12506" width="4.42578125" style="21" customWidth="1"/>
    <col min="12507" max="12507" width="18.42578125" style="21" customWidth="1"/>
    <col min="12508" max="12508" width="18.28515625" style="21" customWidth="1"/>
    <col min="12509" max="12510" width="9.140625" style="21" customWidth="1"/>
    <col min="12511" max="12511" width="22.28515625" style="21" customWidth="1"/>
    <col min="12512" max="12512" width="7.5703125" style="21" customWidth="1"/>
    <col min="12513" max="12513" width="11.42578125" style="21" customWidth="1"/>
    <col min="12514" max="12514" width="17.28515625" style="21" customWidth="1"/>
    <col min="12515" max="12760" width="9.140625" style="21"/>
    <col min="12761" max="12762" width="4.42578125" style="21" customWidth="1"/>
    <col min="12763" max="12763" width="18.42578125" style="21" customWidth="1"/>
    <col min="12764" max="12764" width="18.28515625" style="21" customWidth="1"/>
    <col min="12765" max="12766" width="9.140625" style="21" customWidth="1"/>
    <col min="12767" max="12767" width="22.28515625" style="21" customWidth="1"/>
    <col min="12768" max="12768" width="7.5703125" style="21" customWidth="1"/>
    <col min="12769" max="12769" width="11.42578125" style="21" customWidth="1"/>
    <col min="12770" max="12770" width="17.28515625" style="21" customWidth="1"/>
    <col min="12771" max="13016" width="9.140625" style="21"/>
    <col min="13017" max="13018" width="4.42578125" style="21" customWidth="1"/>
    <col min="13019" max="13019" width="18.42578125" style="21" customWidth="1"/>
    <col min="13020" max="13020" width="18.28515625" style="21" customWidth="1"/>
    <col min="13021" max="13022" width="9.140625" style="21" customWidth="1"/>
    <col min="13023" max="13023" width="22.28515625" style="21" customWidth="1"/>
    <col min="13024" max="13024" width="7.5703125" style="21" customWidth="1"/>
    <col min="13025" max="13025" width="11.42578125" style="21" customWidth="1"/>
    <col min="13026" max="13026" width="17.28515625" style="21" customWidth="1"/>
    <col min="13027" max="13272" width="9.140625" style="21"/>
    <col min="13273" max="13274" width="4.42578125" style="21" customWidth="1"/>
    <col min="13275" max="13275" width="18.42578125" style="21" customWidth="1"/>
    <col min="13276" max="13276" width="18.28515625" style="21" customWidth="1"/>
    <col min="13277" max="13278" width="9.140625" style="21" customWidth="1"/>
    <col min="13279" max="13279" width="22.28515625" style="21" customWidth="1"/>
    <col min="13280" max="13280" width="7.5703125" style="21" customWidth="1"/>
    <col min="13281" max="13281" width="11.42578125" style="21" customWidth="1"/>
    <col min="13282" max="13282" width="17.28515625" style="21" customWidth="1"/>
    <col min="13283" max="13528" width="9.140625" style="21"/>
    <col min="13529" max="13530" width="4.42578125" style="21" customWidth="1"/>
    <col min="13531" max="13531" width="18.42578125" style="21" customWidth="1"/>
    <col min="13532" max="13532" width="18.28515625" style="21" customWidth="1"/>
    <col min="13533" max="13534" width="9.140625" style="21" customWidth="1"/>
    <col min="13535" max="13535" width="22.28515625" style="21" customWidth="1"/>
    <col min="13536" max="13536" width="7.5703125" style="21" customWidth="1"/>
    <col min="13537" max="13537" width="11.42578125" style="21" customWidth="1"/>
    <col min="13538" max="13538" width="17.28515625" style="21" customWidth="1"/>
    <col min="13539" max="13784" width="9.140625" style="21"/>
    <col min="13785" max="13786" width="4.42578125" style="21" customWidth="1"/>
    <col min="13787" max="13787" width="18.42578125" style="21" customWidth="1"/>
    <col min="13788" max="13788" width="18.28515625" style="21" customWidth="1"/>
    <col min="13789" max="13790" width="9.140625" style="21" customWidth="1"/>
    <col min="13791" max="13791" width="22.28515625" style="21" customWidth="1"/>
    <col min="13792" max="13792" width="7.5703125" style="21" customWidth="1"/>
    <col min="13793" max="13793" width="11.42578125" style="21" customWidth="1"/>
    <col min="13794" max="13794" width="17.28515625" style="21" customWidth="1"/>
    <col min="13795" max="14040" width="9.140625" style="21"/>
    <col min="14041" max="14042" width="4.42578125" style="21" customWidth="1"/>
    <col min="14043" max="14043" width="18.42578125" style="21" customWidth="1"/>
    <col min="14044" max="14044" width="18.28515625" style="21" customWidth="1"/>
    <col min="14045" max="14046" width="9.140625" style="21" customWidth="1"/>
    <col min="14047" max="14047" width="22.28515625" style="21" customWidth="1"/>
    <col min="14048" max="14048" width="7.5703125" style="21" customWidth="1"/>
    <col min="14049" max="14049" width="11.42578125" style="21" customWidth="1"/>
    <col min="14050" max="14050" width="17.28515625" style="21" customWidth="1"/>
    <col min="14051" max="14296" width="9.140625" style="21"/>
    <col min="14297" max="14298" width="4.42578125" style="21" customWidth="1"/>
    <col min="14299" max="14299" width="18.42578125" style="21" customWidth="1"/>
    <col min="14300" max="14300" width="18.28515625" style="21" customWidth="1"/>
    <col min="14301" max="14302" width="9.140625" style="21" customWidth="1"/>
    <col min="14303" max="14303" width="22.28515625" style="21" customWidth="1"/>
    <col min="14304" max="14304" width="7.5703125" style="21" customWidth="1"/>
    <col min="14305" max="14305" width="11.42578125" style="21" customWidth="1"/>
    <col min="14306" max="14306" width="17.28515625" style="21" customWidth="1"/>
    <col min="14307" max="14552" width="9.140625" style="21"/>
    <col min="14553" max="14554" width="4.42578125" style="21" customWidth="1"/>
    <col min="14555" max="14555" width="18.42578125" style="21" customWidth="1"/>
    <col min="14556" max="14556" width="18.28515625" style="21" customWidth="1"/>
    <col min="14557" max="14558" width="9.140625" style="21" customWidth="1"/>
    <col min="14559" max="14559" width="22.28515625" style="21" customWidth="1"/>
    <col min="14560" max="14560" width="7.5703125" style="21" customWidth="1"/>
    <col min="14561" max="14561" width="11.42578125" style="21" customWidth="1"/>
    <col min="14562" max="14562" width="17.28515625" style="21" customWidth="1"/>
    <col min="14563" max="14808" width="9.140625" style="21"/>
    <col min="14809" max="14810" width="4.42578125" style="21" customWidth="1"/>
    <col min="14811" max="14811" width="18.42578125" style="21" customWidth="1"/>
    <col min="14812" max="14812" width="18.28515625" style="21" customWidth="1"/>
    <col min="14813" max="14814" width="9.140625" style="21" customWidth="1"/>
    <col min="14815" max="14815" width="22.28515625" style="21" customWidth="1"/>
    <col min="14816" max="14816" width="7.5703125" style="21" customWidth="1"/>
    <col min="14817" max="14817" width="11.42578125" style="21" customWidth="1"/>
    <col min="14818" max="14818" width="17.28515625" style="21" customWidth="1"/>
    <col min="14819" max="15064" width="9.140625" style="21"/>
    <col min="15065" max="15066" width="4.42578125" style="21" customWidth="1"/>
    <col min="15067" max="15067" width="18.42578125" style="21" customWidth="1"/>
    <col min="15068" max="15068" width="18.28515625" style="21" customWidth="1"/>
    <col min="15069" max="15070" width="9.140625" style="21" customWidth="1"/>
    <col min="15071" max="15071" width="22.28515625" style="21" customWidth="1"/>
    <col min="15072" max="15072" width="7.5703125" style="21" customWidth="1"/>
    <col min="15073" max="15073" width="11.42578125" style="21" customWidth="1"/>
    <col min="15074" max="15074" width="17.28515625" style="21" customWidth="1"/>
    <col min="15075" max="15320" width="9.140625" style="21"/>
    <col min="15321" max="15322" width="4.42578125" style="21" customWidth="1"/>
    <col min="15323" max="15323" width="18.42578125" style="21" customWidth="1"/>
    <col min="15324" max="15324" width="18.28515625" style="21" customWidth="1"/>
    <col min="15325" max="15326" width="9.140625" style="21" customWidth="1"/>
    <col min="15327" max="15327" width="22.28515625" style="21" customWidth="1"/>
    <col min="15328" max="15328" width="7.5703125" style="21" customWidth="1"/>
    <col min="15329" max="15329" width="11.42578125" style="21" customWidth="1"/>
    <col min="15330" max="15330" width="17.28515625" style="21" customWidth="1"/>
    <col min="15331" max="15576" width="9.140625" style="21"/>
    <col min="15577" max="15578" width="4.42578125" style="21" customWidth="1"/>
    <col min="15579" max="15579" width="18.42578125" style="21" customWidth="1"/>
    <col min="15580" max="15580" width="18.28515625" style="21" customWidth="1"/>
    <col min="15581" max="15582" width="9.140625" style="21" customWidth="1"/>
    <col min="15583" max="15583" width="22.28515625" style="21" customWidth="1"/>
    <col min="15584" max="15584" width="7.5703125" style="21" customWidth="1"/>
    <col min="15585" max="15585" width="11.42578125" style="21" customWidth="1"/>
    <col min="15586" max="15586" width="17.28515625" style="21" customWidth="1"/>
    <col min="15587" max="15832" width="9.140625" style="21"/>
    <col min="15833" max="15834" width="4.42578125" style="21" customWidth="1"/>
    <col min="15835" max="15835" width="18.42578125" style="21" customWidth="1"/>
    <col min="15836" max="15836" width="18.28515625" style="21" customWidth="1"/>
    <col min="15837" max="15838" width="9.140625" style="21" customWidth="1"/>
    <col min="15839" max="15839" width="22.28515625" style="21" customWidth="1"/>
    <col min="15840" max="15840" width="7.5703125" style="21" customWidth="1"/>
    <col min="15841" max="15841" width="11.42578125" style="21" customWidth="1"/>
    <col min="15842" max="15842" width="17.28515625" style="21" customWidth="1"/>
    <col min="15843" max="16088" width="9.140625" style="21"/>
    <col min="16089" max="16090" width="4.42578125" style="21" customWidth="1"/>
    <col min="16091" max="16091" width="18.42578125" style="21" customWidth="1"/>
    <col min="16092" max="16092" width="18.28515625" style="21" customWidth="1"/>
    <col min="16093" max="16094" width="9.140625" style="21" customWidth="1"/>
    <col min="16095" max="16095" width="22.28515625" style="21" customWidth="1"/>
    <col min="16096" max="16096" width="7.5703125" style="21" customWidth="1"/>
    <col min="16097" max="16097" width="11.42578125" style="21" customWidth="1"/>
    <col min="16098" max="16098" width="17.28515625" style="21" customWidth="1"/>
    <col min="16099" max="16384" width="9.140625" style="21"/>
  </cols>
  <sheetData>
    <row r="1" spans="1:9" s="1" customFormat="1" ht="16.5" x14ac:dyDescent="0.25">
      <c r="A1" s="106" t="s">
        <v>0</v>
      </c>
      <c r="B1" s="106"/>
      <c r="C1" s="106"/>
      <c r="D1" s="106"/>
      <c r="E1" s="106"/>
      <c r="F1" s="107" t="s">
        <v>1</v>
      </c>
      <c r="G1" s="107"/>
      <c r="H1" s="107"/>
      <c r="I1" s="107"/>
    </row>
    <row r="2" spans="1:9" s="1" customFormat="1" ht="16.5" x14ac:dyDescent="0.25">
      <c r="A2" s="108" t="s">
        <v>2</v>
      </c>
      <c r="B2" s="108"/>
      <c r="C2" s="108"/>
      <c r="D2" s="108"/>
      <c r="E2" s="108"/>
      <c r="F2" s="107" t="s">
        <v>3</v>
      </c>
      <c r="G2" s="107"/>
      <c r="H2" s="107"/>
      <c r="I2" s="107"/>
    </row>
    <row r="3" spans="1:9" s="1" customFormat="1" ht="16.5" x14ac:dyDescent="0.25">
      <c r="A3" s="109" t="s">
        <v>4</v>
      </c>
      <c r="B3" s="109"/>
      <c r="C3" s="109"/>
      <c r="D3" s="109"/>
      <c r="E3" s="109"/>
      <c r="F3" s="2"/>
      <c r="G3" s="2"/>
      <c r="H3" s="2"/>
      <c r="I3" s="3"/>
    </row>
    <row r="4" spans="1:9" s="1" customFormat="1" ht="28.5" customHeight="1" x14ac:dyDescent="0.3">
      <c r="C4" s="4"/>
      <c r="E4" s="5"/>
      <c r="F4" s="6"/>
      <c r="G4" s="105" t="s">
        <v>236</v>
      </c>
      <c r="H4" s="105"/>
      <c r="I4" s="105"/>
    </row>
    <row r="5" spans="1:9" s="1" customFormat="1" ht="36" customHeight="1" x14ac:dyDescent="0.25">
      <c r="A5" s="104" t="s">
        <v>235</v>
      </c>
      <c r="B5" s="104"/>
      <c r="C5" s="104"/>
      <c r="D5" s="104"/>
      <c r="E5" s="104"/>
      <c r="F5" s="104"/>
      <c r="G5" s="104"/>
      <c r="H5" s="104"/>
      <c r="I5" s="104"/>
    </row>
    <row r="6" spans="1:9" s="1" customFormat="1" ht="27.75" customHeight="1" x14ac:dyDescent="0.25">
      <c r="A6" s="95" t="s">
        <v>227</v>
      </c>
      <c r="B6" s="95"/>
      <c r="C6" s="95"/>
      <c r="D6" s="95"/>
      <c r="E6" s="95"/>
      <c r="F6" s="95"/>
      <c r="G6" s="95"/>
      <c r="H6" s="95"/>
      <c r="I6" s="95"/>
    </row>
    <row r="7" spans="1:9" s="1" customFormat="1" ht="3" customHeight="1" x14ac:dyDescent="0.35">
      <c r="A7" s="7"/>
      <c r="B7" s="7"/>
      <c r="C7" s="8"/>
      <c r="D7" s="7"/>
      <c r="E7" s="9"/>
      <c r="F7" s="10"/>
      <c r="G7" s="11"/>
      <c r="H7" s="11"/>
      <c r="I7" s="12"/>
    </row>
    <row r="8" spans="1:9" s="1" customFormat="1" ht="21.75" customHeight="1" x14ac:dyDescent="0.25">
      <c r="C8" s="4"/>
      <c r="D8" s="14" t="s">
        <v>238</v>
      </c>
      <c r="E8" s="15"/>
      <c r="H8" s="103" t="s">
        <v>234</v>
      </c>
      <c r="I8" s="103"/>
    </row>
    <row r="9" spans="1:9" s="1" customFormat="1" ht="21.75" customHeight="1" x14ac:dyDescent="0.25">
      <c r="A9" s="13"/>
      <c r="B9" s="13"/>
      <c r="C9" s="4"/>
      <c r="D9" s="14" t="s">
        <v>239</v>
      </c>
      <c r="E9" s="15"/>
      <c r="H9" s="103" t="s">
        <v>230</v>
      </c>
      <c r="I9" s="103"/>
    </row>
    <row r="10" spans="1:9" s="1" customFormat="1" ht="21.75" customHeight="1" x14ac:dyDescent="0.25">
      <c r="A10" s="13"/>
      <c r="B10" s="13"/>
      <c r="C10" s="4"/>
      <c r="D10" s="14" t="s">
        <v>240</v>
      </c>
      <c r="E10" s="15"/>
      <c r="H10" s="103" t="s">
        <v>229</v>
      </c>
      <c r="I10" s="103"/>
    </row>
    <row r="11" spans="1:9" s="1" customFormat="1" ht="5.25" customHeight="1" x14ac:dyDescent="0.3">
      <c r="C11" s="4"/>
      <c r="E11" s="5"/>
      <c r="F11" s="16"/>
      <c r="G11" s="17"/>
      <c r="H11" s="17"/>
      <c r="I11" s="3"/>
    </row>
    <row r="12" spans="1:9" s="18" customFormat="1" ht="20.25" customHeight="1" x14ac:dyDescent="0.25">
      <c r="A12" s="96" t="s">
        <v>5</v>
      </c>
      <c r="B12" s="19"/>
      <c r="C12" s="97" t="s">
        <v>6</v>
      </c>
      <c r="D12" s="98" t="s">
        <v>7</v>
      </c>
      <c r="E12" s="99"/>
      <c r="F12" s="96" t="s">
        <v>8</v>
      </c>
      <c r="G12" s="96" t="s">
        <v>9</v>
      </c>
      <c r="H12" s="96"/>
      <c r="I12" s="102" t="s">
        <v>10</v>
      </c>
    </row>
    <row r="13" spans="1:9" s="18" customFormat="1" ht="33.75" customHeight="1" x14ac:dyDescent="0.25">
      <c r="A13" s="96"/>
      <c r="B13" s="19"/>
      <c r="C13" s="97"/>
      <c r="D13" s="100"/>
      <c r="E13" s="101"/>
      <c r="F13" s="96"/>
      <c r="G13" s="29" t="s">
        <v>11</v>
      </c>
      <c r="H13" s="29" t="s">
        <v>12</v>
      </c>
      <c r="I13" s="102"/>
    </row>
    <row r="14" spans="1:9" s="30" customFormat="1" ht="17.100000000000001" customHeight="1" x14ac:dyDescent="0.25">
      <c r="A14" s="33">
        <v>1</v>
      </c>
      <c r="B14" s="33">
        <v>1</v>
      </c>
      <c r="C14" s="34" t="s">
        <v>13</v>
      </c>
      <c r="D14" s="35" t="s">
        <v>14</v>
      </c>
      <c r="E14" s="36" t="s">
        <v>15</v>
      </c>
      <c r="F14" s="37" t="s">
        <v>16</v>
      </c>
      <c r="G14" s="37"/>
      <c r="H14" s="37" t="str">
        <f>IF(G14&gt;=80,"TỐT",IF(AND(G14&gt;=70,G14&lt;80),"KHÁ",IF(AND(G14&gt;=50,G14&lt;70),"ĐẠT","KHÔNG ĐẠT")))</f>
        <v>KHÔNG ĐẠT</v>
      </c>
      <c r="I14" s="38"/>
    </row>
    <row r="15" spans="1:9" s="30" customFormat="1" ht="17.100000000000001" customHeight="1" x14ac:dyDescent="0.25">
      <c r="A15" s="39">
        <v>2</v>
      </c>
      <c r="B15" s="39">
        <v>1</v>
      </c>
      <c r="C15" s="40" t="s">
        <v>13</v>
      </c>
      <c r="D15" s="41" t="s">
        <v>17</v>
      </c>
      <c r="E15" s="42" t="s">
        <v>18</v>
      </c>
      <c r="F15" s="43" t="s">
        <v>16</v>
      </c>
      <c r="G15" s="43"/>
      <c r="H15" s="37" t="str">
        <f t="shared" ref="H15:H78" si="0">IF(G15&gt;=80,"TỐT",IF(AND(G15&gt;=70,G15&lt;80),"KHÁ",IF(AND(G15&gt;=50,G15&lt;70),"ĐẠT","KHÔNG ĐẠT")))</f>
        <v>KHÔNG ĐẠT</v>
      </c>
      <c r="I15" s="44" t="s">
        <v>228</v>
      </c>
    </row>
    <row r="16" spans="1:9" s="30" customFormat="1" ht="17.100000000000001" customHeight="1" x14ac:dyDescent="0.25">
      <c r="A16" s="39">
        <v>3</v>
      </c>
      <c r="B16" s="39">
        <v>1</v>
      </c>
      <c r="C16" s="40" t="s">
        <v>13</v>
      </c>
      <c r="D16" s="41" t="s">
        <v>19</v>
      </c>
      <c r="E16" s="42" t="s">
        <v>20</v>
      </c>
      <c r="F16" s="43" t="s">
        <v>16</v>
      </c>
      <c r="G16" s="43"/>
      <c r="H16" s="37" t="str">
        <f t="shared" si="0"/>
        <v>KHÔNG ĐẠT</v>
      </c>
      <c r="I16" s="44"/>
    </row>
    <row r="17" spans="1:9" s="30" customFormat="1" ht="17.100000000000001" customHeight="1" x14ac:dyDescent="0.25">
      <c r="A17" s="39">
        <v>4</v>
      </c>
      <c r="B17" s="39">
        <v>1</v>
      </c>
      <c r="C17" s="40" t="s">
        <v>13</v>
      </c>
      <c r="D17" s="41" t="s">
        <v>21</v>
      </c>
      <c r="E17" s="42" t="s">
        <v>22</v>
      </c>
      <c r="F17" s="43" t="s">
        <v>16</v>
      </c>
      <c r="G17" s="43"/>
      <c r="H17" s="37" t="str">
        <f t="shared" si="0"/>
        <v>KHÔNG ĐẠT</v>
      </c>
      <c r="I17" s="44"/>
    </row>
    <row r="18" spans="1:9" s="30" customFormat="1" ht="17.100000000000001" customHeight="1" x14ac:dyDescent="0.25">
      <c r="A18" s="39">
        <v>5</v>
      </c>
      <c r="B18" s="39">
        <v>1</v>
      </c>
      <c r="C18" s="40" t="s">
        <v>13</v>
      </c>
      <c r="D18" s="41" t="s">
        <v>23</v>
      </c>
      <c r="E18" s="42" t="s">
        <v>22</v>
      </c>
      <c r="F18" s="43" t="s">
        <v>16</v>
      </c>
      <c r="G18" s="43"/>
      <c r="H18" s="37" t="str">
        <f t="shared" si="0"/>
        <v>KHÔNG ĐẠT</v>
      </c>
      <c r="I18" s="44"/>
    </row>
    <row r="19" spans="1:9" s="30" customFormat="1" ht="17.100000000000001" customHeight="1" x14ac:dyDescent="0.25">
      <c r="A19" s="39">
        <v>6</v>
      </c>
      <c r="B19" s="39">
        <v>1</v>
      </c>
      <c r="C19" s="40" t="s">
        <v>13</v>
      </c>
      <c r="D19" s="41" t="s">
        <v>24</v>
      </c>
      <c r="E19" s="42" t="s">
        <v>22</v>
      </c>
      <c r="F19" s="43" t="s">
        <v>16</v>
      </c>
      <c r="G19" s="43"/>
      <c r="H19" s="37" t="str">
        <f t="shared" si="0"/>
        <v>KHÔNG ĐẠT</v>
      </c>
      <c r="I19" s="44" t="s">
        <v>228</v>
      </c>
    </row>
    <row r="20" spans="1:9" s="30" customFormat="1" ht="17.100000000000001" customHeight="1" x14ac:dyDescent="0.25">
      <c r="A20" s="39">
        <v>7</v>
      </c>
      <c r="B20" s="39">
        <v>1</v>
      </c>
      <c r="C20" s="40" t="s">
        <v>13</v>
      </c>
      <c r="D20" s="41" t="s">
        <v>25</v>
      </c>
      <c r="E20" s="42" t="s">
        <v>22</v>
      </c>
      <c r="F20" s="43" t="s">
        <v>16</v>
      </c>
      <c r="G20" s="43"/>
      <c r="H20" s="37" t="str">
        <f t="shared" si="0"/>
        <v>KHÔNG ĐẠT</v>
      </c>
      <c r="I20" s="44"/>
    </row>
    <row r="21" spans="1:9" s="30" customFormat="1" ht="17.100000000000001" customHeight="1" x14ac:dyDescent="0.25">
      <c r="A21" s="39">
        <v>8</v>
      </c>
      <c r="B21" s="39">
        <v>1</v>
      </c>
      <c r="C21" s="40" t="s">
        <v>13</v>
      </c>
      <c r="D21" s="41" t="s">
        <v>33</v>
      </c>
      <c r="E21" s="42" t="s">
        <v>34</v>
      </c>
      <c r="F21" s="43" t="s">
        <v>16</v>
      </c>
      <c r="G21" s="43"/>
      <c r="H21" s="37" t="str">
        <f t="shared" si="0"/>
        <v>KHÔNG ĐẠT</v>
      </c>
      <c r="I21" s="44"/>
    </row>
    <row r="22" spans="1:9" s="30" customFormat="1" ht="17.100000000000001" customHeight="1" x14ac:dyDescent="0.25">
      <c r="A22" s="39">
        <v>9</v>
      </c>
      <c r="B22" s="39">
        <v>1</v>
      </c>
      <c r="C22" s="40" t="s">
        <v>13</v>
      </c>
      <c r="D22" s="41" t="s">
        <v>26</v>
      </c>
      <c r="E22" s="42" t="s">
        <v>27</v>
      </c>
      <c r="F22" s="43" t="s">
        <v>16</v>
      </c>
      <c r="G22" s="43"/>
      <c r="H22" s="37" t="str">
        <f t="shared" si="0"/>
        <v>KHÔNG ĐẠT</v>
      </c>
      <c r="I22" s="44"/>
    </row>
    <row r="23" spans="1:9" s="30" customFormat="1" ht="17.100000000000001" customHeight="1" x14ac:dyDescent="0.25">
      <c r="A23" s="39">
        <v>10</v>
      </c>
      <c r="B23" s="39">
        <v>1</v>
      </c>
      <c r="C23" s="40" t="s">
        <v>13</v>
      </c>
      <c r="D23" s="41" t="s">
        <v>28</v>
      </c>
      <c r="E23" s="42" t="s">
        <v>29</v>
      </c>
      <c r="F23" s="43" t="s">
        <v>16</v>
      </c>
      <c r="G23" s="43"/>
      <c r="H23" s="37" t="str">
        <f t="shared" si="0"/>
        <v>KHÔNG ĐẠT</v>
      </c>
      <c r="I23" s="44"/>
    </row>
    <row r="24" spans="1:9" s="30" customFormat="1" ht="17.100000000000001" customHeight="1" x14ac:dyDescent="0.25">
      <c r="A24" s="39">
        <v>11</v>
      </c>
      <c r="B24" s="39">
        <v>1</v>
      </c>
      <c r="C24" s="40" t="s">
        <v>13</v>
      </c>
      <c r="D24" s="41" t="s">
        <v>30</v>
      </c>
      <c r="E24" s="42" t="s">
        <v>31</v>
      </c>
      <c r="F24" s="43" t="s">
        <v>16</v>
      </c>
      <c r="G24" s="43"/>
      <c r="H24" s="37" t="str">
        <f t="shared" si="0"/>
        <v>KHÔNG ĐẠT</v>
      </c>
      <c r="I24" s="44"/>
    </row>
    <row r="25" spans="1:9" s="30" customFormat="1" ht="17.100000000000001" customHeight="1" x14ac:dyDescent="0.25">
      <c r="A25" s="39">
        <v>12</v>
      </c>
      <c r="B25" s="39">
        <v>1</v>
      </c>
      <c r="C25" s="40" t="s">
        <v>13</v>
      </c>
      <c r="D25" s="41" t="s">
        <v>30</v>
      </c>
      <c r="E25" s="42" t="s">
        <v>32</v>
      </c>
      <c r="F25" s="43" t="s">
        <v>16</v>
      </c>
      <c r="G25" s="43"/>
      <c r="H25" s="37" t="str">
        <f t="shared" si="0"/>
        <v>KHÔNG ĐẠT</v>
      </c>
      <c r="I25" s="44"/>
    </row>
    <row r="26" spans="1:9" s="30" customFormat="1" ht="17.100000000000001" customHeight="1" x14ac:dyDescent="0.25">
      <c r="A26" s="39">
        <v>13</v>
      </c>
      <c r="B26" s="39">
        <v>1</v>
      </c>
      <c r="C26" s="40" t="s">
        <v>13</v>
      </c>
      <c r="D26" s="41" t="s">
        <v>35</v>
      </c>
      <c r="E26" s="42" t="s">
        <v>36</v>
      </c>
      <c r="F26" s="43" t="s">
        <v>16</v>
      </c>
      <c r="G26" s="43"/>
      <c r="H26" s="37" t="str">
        <f t="shared" si="0"/>
        <v>KHÔNG ĐẠT</v>
      </c>
      <c r="I26" s="44"/>
    </row>
    <row r="27" spans="1:9" s="30" customFormat="1" ht="17.100000000000001" customHeight="1" x14ac:dyDescent="0.25">
      <c r="A27" s="39">
        <v>14</v>
      </c>
      <c r="B27" s="39">
        <v>1</v>
      </c>
      <c r="C27" s="40" t="s">
        <v>13</v>
      </c>
      <c r="D27" s="41" t="s">
        <v>37</v>
      </c>
      <c r="E27" s="42" t="s">
        <v>38</v>
      </c>
      <c r="F27" s="43" t="s">
        <v>16</v>
      </c>
      <c r="G27" s="43"/>
      <c r="H27" s="37" t="str">
        <f t="shared" si="0"/>
        <v>KHÔNG ĐẠT</v>
      </c>
      <c r="I27" s="44"/>
    </row>
    <row r="28" spans="1:9" s="30" customFormat="1" ht="17.100000000000001" customHeight="1" x14ac:dyDescent="0.25">
      <c r="A28" s="39">
        <v>15</v>
      </c>
      <c r="B28" s="39">
        <v>1</v>
      </c>
      <c r="C28" s="40" t="s">
        <v>13</v>
      </c>
      <c r="D28" s="41" t="s">
        <v>39</v>
      </c>
      <c r="E28" s="42" t="s">
        <v>40</v>
      </c>
      <c r="F28" s="43" t="s">
        <v>16</v>
      </c>
      <c r="G28" s="43"/>
      <c r="H28" s="37" t="str">
        <f t="shared" si="0"/>
        <v>KHÔNG ĐẠT</v>
      </c>
      <c r="I28" s="44"/>
    </row>
    <row r="29" spans="1:9" s="30" customFormat="1" ht="17.100000000000001" customHeight="1" x14ac:dyDescent="0.25">
      <c r="A29" s="39">
        <v>16</v>
      </c>
      <c r="B29" s="39">
        <v>1</v>
      </c>
      <c r="C29" s="40" t="s">
        <v>13</v>
      </c>
      <c r="D29" s="41" t="s">
        <v>41</v>
      </c>
      <c r="E29" s="42" t="s">
        <v>42</v>
      </c>
      <c r="F29" s="43" t="s">
        <v>16</v>
      </c>
      <c r="G29" s="43"/>
      <c r="H29" s="37" t="str">
        <f t="shared" si="0"/>
        <v>KHÔNG ĐẠT</v>
      </c>
      <c r="I29" s="44"/>
    </row>
    <row r="30" spans="1:9" s="30" customFormat="1" ht="17.100000000000001" customHeight="1" x14ac:dyDescent="0.25">
      <c r="A30" s="39">
        <v>17</v>
      </c>
      <c r="B30" s="39">
        <v>1</v>
      </c>
      <c r="C30" s="40" t="s">
        <v>13</v>
      </c>
      <c r="D30" s="41" t="s">
        <v>43</v>
      </c>
      <c r="E30" s="42" t="s">
        <v>44</v>
      </c>
      <c r="F30" s="43" t="s">
        <v>16</v>
      </c>
      <c r="G30" s="43"/>
      <c r="H30" s="37" t="str">
        <f t="shared" si="0"/>
        <v>KHÔNG ĐẠT</v>
      </c>
      <c r="I30" s="44"/>
    </row>
    <row r="31" spans="1:9" s="30" customFormat="1" ht="17.100000000000001" customHeight="1" x14ac:dyDescent="0.25">
      <c r="A31" s="39">
        <v>18</v>
      </c>
      <c r="B31" s="39">
        <v>1</v>
      </c>
      <c r="C31" s="40" t="s">
        <v>13</v>
      </c>
      <c r="D31" s="41" t="s">
        <v>45</v>
      </c>
      <c r="E31" s="42" t="s">
        <v>46</v>
      </c>
      <c r="F31" s="43" t="s">
        <v>16</v>
      </c>
      <c r="G31" s="43"/>
      <c r="H31" s="37" t="str">
        <f t="shared" si="0"/>
        <v>KHÔNG ĐẠT</v>
      </c>
      <c r="I31" s="44"/>
    </row>
    <row r="32" spans="1:9" s="30" customFormat="1" ht="17.100000000000001" customHeight="1" x14ac:dyDescent="0.25">
      <c r="A32" s="39">
        <v>19</v>
      </c>
      <c r="B32" s="39">
        <v>1</v>
      </c>
      <c r="C32" s="40" t="s">
        <v>13</v>
      </c>
      <c r="D32" s="41" t="s">
        <v>47</v>
      </c>
      <c r="E32" s="42" t="s">
        <v>48</v>
      </c>
      <c r="F32" s="43" t="s">
        <v>16</v>
      </c>
      <c r="G32" s="43"/>
      <c r="H32" s="37" t="str">
        <f t="shared" si="0"/>
        <v>KHÔNG ĐẠT</v>
      </c>
      <c r="I32" s="44"/>
    </row>
    <row r="33" spans="1:9" s="30" customFormat="1" ht="17.100000000000001" customHeight="1" x14ac:dyDescent="0.25">
      <c r="A33" s="39">
        <v>20</v>
      </c>
      <c r="B33" s="39">
        <v>1</v>
      </c>
      <c r="C33" s="40" t="s">
        <v>13</v>
      </c>
      <c r="D33" s="41" t="s">
        <v>33</v>
      </c>
      <c r="E33" s="42" t="s">
        <v>49</v>
      </c>
      <c r="F33" s="43" t="s">
        <v>16</v>
      </c>
      <c r="G33" s="43"/>
      <c r="H33" s="37" t="str">
        <f t="shared" si="0"/>
        <v>KHÔNG ĐẠT</v>
      </c>
      <c r="I33" s="44"/>
    </row>
    <row r="34" spans="1:9" s="30" customFormat="1" ht="17.100000000000001" customHeight="1" x14ac:dyDescent="0.25">
      <c r="A34" s="39">
        <v>21</v>
      </c>
      <c r="B34" s="39">
        <v>1</v>
      </c>
      <c r="C34" s="40" t="s">
        <v>13</v>
      </c>
      <c r="D34" s="41" t="s">
        <v>50</v>
      </c>
      <c r="E34" s="42" t="s">
        <v>51</v>
      </c>
      <c r="F34" s="43" t="s">
        <v>16</v>
      </c>
      <c r="G34" s="43"/>
      <c r="H34" s="37" t="str">
        <f t="shared" si="0"/>
        <v>KHÔNG ĐẠT</v>
      </c>
      <c r="I34" s="44" t="s">
        <v>228</v>
      </c>
    </row>
    <row r="35" spans="1:9" s="30" customFormat="1" ht="17.100000000000001" customHeight="1" x14ac:dyDescent="0.25">
      <c r="A35" s="39">
        <v>22</v>
      </c>
      <c r="B35" s="39">
        <v>1</v>
      </c>
      <c r="C35" s="40" t="s">
        <v>13</v>
      </c>
      <c r="D35" s="41" t="s">
        <v>52</v>
      </c>
      <c r="E35" s="42" t="s">
        <v>53</v>
      </c>
      <c r="F35" s="43" t="s">
        <v>16</v>
      </c>
      <c r="G35" s="43"/>
      <c r="H35" s="37" t="str">
        <f t="shared" si="0"/>
        <v>KHÔNG ĐẠT</v>
      </c>
      <c r="I35" s="44"/>
    </row>
    <row r="36" spans="1:9" s="18" customFormat="1" ht="16.5" x14ac:dyDescent="0.25">
      <c r="A36" s="45">
        <v>23</v>
      </c>
      <c r="B36" s="45">
        <v>1</v>
      </c>
      <c r="C36" s="40" t="s">
        <v>13</v>
      </c>
      <c r="D36" s="46" t="s">
        <v>217</v>
      </c>
      <c r="E36" s="47" t="s">
        <v>218</v>
      </c>
      <c r="F36" s="43" t="s">
        <v>77</v>
      </c>
      <c r="G36" s="43"/>
      <c r="H36" s="37" t="str">
        <f t="shared" si="0"/>
        <v>KHÔNG ĐẠT</v>
      </c>
      <c r="I36" s="93"/>
    </row>
    <row r="37" spans="1:9" s="30" customFormat="1" ht="17.100000000000001" customHeight="1" x14ac:dyDescent="0.25">
      <c r="A37" s="39">
        <v>24</v>
      </c>
      <c r="B37" s="39">
        <v>1</v>
      </c>
      <c r="C37" s="40" t="s">
        <v>13</v>
      </c>
      <c r="D37" s="41" t="s">
        <v>54</v>
      </c>
      <c r="E37" s="42" t="s">
        <v>55</v>
      </c>
      <c r="F37" s="43" t="s">
        <v>16</v>
      </c>
      <c r="G37" s="43"/>
      <c r="H37" s="37" t="str">
        <f t="shared" si="0"/>
        <v>KHÔNG ĐẠT</v>
      </c>
      <c r="I37" s="44"/>
    </row>
    <row r="38" spans="1:9" s="31" customFormat="1" ht="17.100000000000001" customHeight="1" x14ac:dyDescent="0.25">
      <c r="A38" s="39">
        <v>25</v>
      </c>
      <c r="B38" s="39">
        <v>1</v>
      </c>
      <c r="C38" s="40" t="s">
        <v>13</v>
      </c>
      <c r="D38" s="41" t="s">
        <v>56</v>
      </c>
      <c r="E38" s="42" t="s">
        <v>57</v>
      </c>
      <c r="F38" s="43" t="s">
        <v>16</v>
      </c>
      <c r="G38" s="43"/>
      <c r="H38" s="37" t="str">
        <f t="shared" si="0"/>
        <v>KHÔNG ĐẠT</v>
      </c>
      <c r="I38" s="44"/>
    </row>
    <row r="39" spans="1:9" s="31" customFormat="1" ht="17.100000000000001" customHeight="1" x14ac:dyDescent="0.25">
      <c r="A39" s="39">
        <v>26</v>
      </c>
      <c r="B39" s="39">
        <v>1</v>
      </c>
      <c r="C39" s="40" t="s">
        <v>13</v>
      </c>
      <c r="D39" s="41" t="s">
        <v>58</v>
      </c>
      <c r="E39" s="42" t="s">
        <v>59</v>
      </c>
      <c r="F39" s="43" t="s">
        <v>16</v>
      </c>
      <c r="G39" s="43"/>
      <c r="H39" s="37" t="str">
        <f t="shared" si="0"/>
        <v>KHÔNG ĐẠT</v>
      </c>
      <c r="I39" s="48"/>
    </row>
    <row r="40" spans="1:9" s="31" customFormat="1" ht="17.100000000000001" customHeight="1" x14ac:dyDescent="0.25">
      <c r="A40" s="39">
        <v>27</v>
      </c>
      <c r="B40" s="39">
        <v>1</v>
      </c>
      <c r="C40" s="40" t="s">
        <v>13</v>
      </c>
      <c r="D40" s="41" t="s">
        <v>60</v>
      </c>
      <c r="E40" s="42" t="s">
        <v>61</v>
      </c>
      <c r="F40" s="43" t="s">
        <v>16</v>
      </c>
      <c r="G40" s="43"/>
      <c r="H40" s="37" t="str">
        <f t="shared" si="0"/>
        <v>KHÔNG ĐẠT</v>
      </c>
      <c r="I40" s="48"/>
    </row>
    <row r="41" spans="1:9" s="31" customFormat="1" ht="17.100000000000001" customHeight="1" x14ac:dyDescent="0.25">
      <c r="A41" s="39">
        <v>28</v>
      </c>
      <c r="B41" s="39">
        <v>1</v>
      </c>
      <c r="C41" s="40" t="s">
        <v>13</v>
      </c>
      <c r="D41" s="41" t="s">
        <v>62</v>
      </c>
      <c r="E41" s="42" t="s">
        <v>63</v>
      </c>
      <c r="F41" s="43" t="s">
        <v>16</v>
      </c>
      <c r="G41" s="43"/>
      <c r="H41" s="37" t="str">
        <f t="shared" si="0"/>
        <v>KHÔNG ĐẠT</v>
      </c>
      <c r="I41" s="48"/>
    </row>
    <row r="42" spans="1:9" s="31" customFormat="1" ht="17.100000000000001" customHeight="1" x14ac:dyDescent="0.25">
      <c r="A42" s="39">
        <v>29</v>
      </c>
      <c r="B42" s="39">
        <v>1</v>
      </c>
      <c r="C42" s="40" t="s">
        <v>13</v>
      </c>
      <c r="D42" s="41" t="s">
        <v>64</v>
      </c>
      <c r="E42" s="42" t="s">
        <v>65</v>
      </c>
      <c r="F42" s="43" t="s">
        <v>16</v>
      </c>
      <c r="G42" s="43"/>
      <c r="H42" s="37" t="str">
        <f t="shared" si="0"/>
        <v>KHÔNG ĐẠT</v>
      </c>
      <c r="I42" s="48"/>
    </row>
    <row r="43" spans="1:9" s="31" customFormat="1" ht="17.100000000000001" customHeight="1" x14ac:dyDescent="0.25">
      <c r="A43" s="39">
        <v>30</v>
      </c>
      <c r="B43" s="39">
        <v>1</v>
      </c>
      <c r="C43" s="40" t="s">
        <v>13</v>
      </c>
      <c r="D43" s="41" t="s">
        <v>66</v>
      </c>
      <c r="E43" s="42" t="s">
        <v>67</v>
      </c>
      <c r="F43" s="43" t="s">
        <v>16</v>
      </c>
      <c r="G43" s="43"/>
      <c r="H43" s="37" t="str">
        <f t="shared" si="0"/>
        <v>KHÔNG ĐẠT</v>
      </c>
      <c r="I43" s="48"/>
    </row>
    <row r="44" spans="1:9" s="31" customFormat="1" ht="17.100000000000001" customHeight="1" x14ac:dyDescent="0.25">
      <c r="A44" s="39">
        <v>31</v>
      </c>
      <c r="B44" s="39">
        <v>1</v>
      </c>
      <c r="C44" s="40" t="s">
        <v>13</v>
      </c>
      <c r="D44" s="41" t="s">
        <v>68</v>
      </c>
      <c r="E44" s="42" t="s">
        <v>69</v>
      </c>
      <c r="F44" s="43" t="s">
        <v>16</v>
      </c>
      <c r="G44" s="43"/>
      <c r="H44" s="37" t="str">
        <f t="shared" si="0"/>
        <v>KHÔNG ĐẠT</v>
      </c>
      <c r="I44" s="48"/>
    </row>
    <row r="45" spans="1:9" s="31" customFormat="1" ht="17.100000000000001" customHeight="1" x14ac:dyDescent="0.25">
      <c r="A45" s="39">
        <v>32</v>
      </c>
      <c r="B45" s="39">
        <v>1</v>
      </c>
      <c r="C45" s="40" t="s">
        <v>13</v>
      </c>
      <c r="D45" s="41" t="s">
        <v>70</v>
      </c>
      <c r="E45" s="42" t="s">
        <v>71</v>
      </c>
      <c r="F45" s="43" t="s">
        <v>16</v>
      </c>
      <c r="G45" s="43"/>
      <c r="H45" s="37" t="str">
        <f t="shared" si="0"/>
        <v>KHÔNG ĐẠT</v>
      </c>
      <c r="I45" s="48"/>
    </row>
    <row r="46" spans="1:9" s="31" customFormat="1" ht="17.100000000000001" customHeight="1" x14ac:dyDescent="0.25">
      <c r="A46" s="49">
        <v>33</v>
      </c>
      <c r="B46" s="49">
        <v>1</v>
      </c>
      <c r="C46" s="50" t="s">
        <v>13</v>
      </c>
      <c r="D46" s="51" t="s">
        <v>72</v>
      </c>
      <c r="E46" s="52" t="s">
        <v>73</v>
      </c>
      <c r="F46" s="53" t="s">
        <v>16</v>
      </c>
      <c r="G46" s="53"/>
      <c r="H46" s="37" t="str">
        <f t="shared" si="0"/>
        <v>KHÔNG ĐẠT</v>
      </c>
      <c r="I46" s="54"/>
    </row>
    <row r="47" spans="1:9" s="31" customFormat="1" ht="17.100000000000001" customHeight="1" x14ac:dyDescent="0.25">
      <c r="A47" s="33">
        <v>34</v>
      </c>
      <c r="B47" s="33">
        <v>2</v>
      </c>
      <c r="C47" s="55" t="s">
        <v>74</v>
      </c>
      <c r="D47" s="56" t="s">
        <v>75</v>
      </c>
      <c r="E47" s="57" t="s">
        <v>76</v>
      </c>
      <c r="F47" s="58" t="s">
        <v>77</v>
      </c>
      <c r="G47" s="58"/>
      <c r="H47" s="37" t="str">
        <f t="shared" si="0"/>
        <v>KHÔNG ĐẠT</v>
      </c>
      <c r="I47" s="59"/>
    </row>
    <row r="48" spans="1:9" s="31" customFormat="1" ht="17.100000000000001" customHeight="1" x14ac:dyDescent="0.25">
      <c r="A48" s="39">
        <v>35</v>
      </c>
      <c r="B48" s="39">
        <v>2</v>
      </c>
      <c r="C48" s="60" t="s">
        <v>74</v>
      </c>
      <c r="D48" s="61" t="s">
        <v>212</v>
      </c>
      <c r="E48" s="62" t="s">
        <v>213</v>
      </c>
      <c r="F48" s="63" t="s">
        <v>77</v>
      </c>
      <c r="G48" s="63"/>
      <c r="H48" s="37" t="str">
        <f t="shared" si="0"/>
        <v>KHÔNG ĐẠT</v>
      </c>
      <c r="I48" s="94"/>
    </row>
    <row r="49" spans="1:9" s="31" customFormat="1" ht="17.100000000000001" customHeight="1" x14ac:dyDescent="0.25">
      <c r="A49" s="39">
        <v>36</v>
      </c>
      <c r="B49" s="39">
        <v>2</v>
      </c>
      <c r="C49" s="60" t="s">
        <v>74</v>
      </c>
      <c r="D49" s="61" t="s">
        <v>78</v>
      </c>
      <c r="E49" s="62" t="s">
        <v>79</v>
      </c>
      <c r="F49" s="63" t="s">
        <v>77</v>
      </c>
      <c r="G49" s="63"/>
      <c r="H49" s="37" t="str">
        <f t="shared" si="0"/>
        <v>KHÔNG ĐẠT</v>
      </c>
      <c r="I49" s="48"/>
    </row>
    <row r="50" spans="1:9" s="31" customFormat="1" ht="17.100000000000001" customHeight="1" x14ac:dyDescent="0.25">
      <c r="A50" s="39">
        <v>37</v>
      </c>
      <c r="B50" s="39">
        <v>2</v>
      </c>
      <c r="C50" s="60" t="s">
        <v>74</v>
      </c>
      <c r="D50" s="61" t="s">
        <v>80</v>
      </c>
      <c r="E50" s="62" t="s">
        <v>81</v>
      </c>
      <c r="F50" s="63" t="s">
        <v>77</v>
      </c>
      <c r="G50" s="63"/>
      <c r="H50" s="37" t="str">
        <f t="shared" si="0"/>
        <v>KHÔNG ĐẠT</v>
      </c>
      <c r="I50" s="48"/>
    </row>
    <row r="51" spans="1:9" s="31" customFormat="1" ht="17.100000000000001" customHeight="1" x14ac:dyDescent="0.25">
      <c r="A51" s="39">
        <v>38</v>
      </c>
      <c r="B51" s="39">
        <v>2</v>
      </c>
      <c r="C51" s="60" t="s">
        <v>74</v>
      </c>
      <c r="D51" s="61" t="s">
        <v>82</v>
      </c>
      <c r="E51" s="62" t="s">
        <v>83</v>
      </c>
      <c r="F51" s="63" t="s">
        <v>77</v>
      </c>
      <c r="G51" s="63"/>
      <c r="H51" s="37" t="str">
        <f t="shared" si="0"/>
        <v>KHÔNG ĐẠT</v>
      </c>
      <c r="I51" s="48"/>
    </row>
    <row r="52" spans="1:9" s="31" customFormat="1" ht="17.100000000000001" customHeight="1" x14ac:dyDescent="0.25">
      <c r="A52" s="39">
        <v>39</v>
      </c>
      <c r="B52" s="39">
        <v>2</v>
      </c>
      <c r="C52" s="60" t="s">
        <v>74</v>
      </c>
      <c r="D52" s="61" t="s">
        <v>214</v>
      </c>
      <c r="E52" s="62" t="s">
        <v>83</v>
      </c>
      <c r="F52" s="63" t="s">
        <v>77</v>
      </c>
      <c r="G52" s="63"/>
      <c r="H52" s="37" t="str">
        <f t="shared" si="0"/>
        <v>KHÔNG ĐẠT</v>
      </c>
      <c r="I52" s="64"/>
    </row>
    <row r="53" spans="1:9" s="31" customFormat="1" ht="17.100000000000001" customHeight="1" x14ac:dyDescent="0.25">
      <c r="A53" s="39">
        <v>40</v>
      </c>
      <c r="B53" s="39">
        <v>2</v>
      </c>
      <c r="C53" s="60" t="s">
        <v>74</v>
      </c>
      <c r="D53" s="61" t="s">
        <v>215</v>
      </c>
      <c r="E53" s="62" t="s">
        <v>216</v>
      </c>
      <c r="F53" s="63" t="s">
        <v>77</v>
      </c>
      <c r="G53" s="63"/>
      <c r="H53" s="37" t="str">
        <f t="shared" si="0"/>
        <v>KHÔNG ĐẠT</v>
      </c>
      <c r="I53" s="64"/>
    </row>
    <row r="54" spans="1:9" s="31" customFormat="1" ht="17.100000000000001" customHeight="1" x14ac:dyDescent="0.25">
      <c r="A54" s="39">
        <v>41</v>
      </c>
      <c r="B54" s="39">
        <v>2</v>
      </c>
      <c r="C54" s="60" t="s">
        <v>74</v>
      </c>
      <c r="D54" s="61" t="s">
        <v>84</v>
      </c>
      <c r="E54" s="62" t="s">
        <v>85</v>
      </c>
      <c r="F54" s="63" t="s">
        <v>77</v>
      </c>
      <c r="G54" s="63"/>
      <c r="H54" s="37" t="str">
        <f t="shared" si="0"/>
        <v>KHÔNG ĐẠT</v>
      </c>
      <c r="I54" s="48"/>
    </row>
    <row r="55" spans="1:9" s="31" customFormat="1" ht="17.100000000000001" customHeight="1" x14ac:dyDescent="0.25">
      <c r="A55" s="39">
        <v>42</v>
      </c>
      <c r="B55" s="39">
        <v>2</v>
      </c>
      <c r="C55" s="60" t="s">
        <v>74</v>
      </c>
      <c r="D55" s="61" t="s">
        <v>169</v>
      </c>
      <c r="E55" s="62" t="s">
        <v>85</v>
      </c>
      <c r="F55" s="63" t="s">
        <v>77</v>
      </c>
      <c r="G55" s="63"/>
      <c r="H55" s="37" t="str">
        <f t="shared" si="0"/>
        <v>KHÔNG ĐẠT</v>
      </c>
      <c r="I55" s="44" t="s">
        <v>228</v>
      </c>
    </row>
    <row r="56" spans="1:9" s="31" customFormat="1" ht="17.100000000000001" customHeight="1" x14ac:dyDescent="0.25">
      <c r="A56" s="39">
        <v>43</v>
      </c>
      <c r="B56" s="39">
        <v>2</v>
      </c>
      <c r="C56" s="60" t="s">
        <v>74</v>
      </c>
      <c r="D56" s="61" t="s">
        <v>86</v>
      </c>
      <c r="E56" s="62" t="s">
        <v>87</v>
      </c>
      <c r="F56" s="63" t="s">
        <v>77</v>
      </c>
      <c r="G56" s="63"/>
      <c r="H56" s="37" t="str">
        <f t="shared" si="0"/>
        <v>KHÔNG ĐẠT</v>
      </c>
      <c r="I56" s="44" t="s">
        <v>228</v>
      </c>
    </row>
    <row r="57" spans="1:9" s="31" customFormat="1" ht="17.100000000000001" customHeight="1" x14ac:dyDescent="0.25">
      <c r="A57" s="39">
        <v>44</v>
      </c>
      <c r="B57" s="39">
        <v>2</v>
      </c>
      <c r="C57" s="60" t="s">
        <v>74</v>
      </c>
      <c r="D57" s="61" t="s">
        <v>88</v>
      </c>
      <c r="E57" s="62" t="s">
        <v>89</v>
      </c>
      <c r="F57" s="63" t="s">
        <v>77</v>
      </c>
      <c r="G57" s="63"/>
      <c r="H57" s="37" t="str">
        <f t="shared" si="0"/>
        <v>KHÔNG ĐẠT</v>
      </c>
      <c r="I57" s="48"/>
    </row>
    <row r="58" spans="1:9" s="31" customFormat="1" ht="17.100000000000001" customHeight="1" x14ac:dyDescent="0.25">
      <c r="A58" s="39">
        <v>45</v>
      </c>
      <c r="B58" s="39">
        <v>2</v>
      </c>
      <c r="C58" s="60" t="s">
        <v>74</v>
      </c>
      <c r="D58" s="61" t="s">
        <v>90</v>
      </c>
      <c r="E58" s="62" t="s">
        <v>91</v>
      </c>
      <c r="F58" s="63" t="s">
        <v>77</v>
      </c>
      <c r="G58" s="63"/>
      <c r="H58" s="37" t="str">
        <f t="shared" si="0"/>
        <v>KHÔNG ĐẠT</v>
      </c>
      <c r="I58" s="48"/>
    </row>
    <row r="59" spans="1:9" s="31" customFormat="1" ht="17.100000000000001" customHeight="1" x14ac:dyDescent="0.25">
      <c r="A59" s="39">
        <v>46</v>
      </c>
      <c r="B59" s="39">
        <v>2</v>
      </c>
      <c r="C59" s="60" t="s">
        <v>74</v>
      </c>
      <c r="D59" s="61" t="s">
        <v>78</v>
      </c>
      <c r="E59" s="62" t="s">
        <v>92</v>
      </c>
      <c r="F59" s="63" t="s">
        <v>77</v>
      </c>
      <c r="G59" s="63"/>
      <c r="H59" s="37" t="str">
        <f t="shared" si="0"/>
        <v>KHÔNG ĐẠT</v>
      </c>
      <c r="I59" s="48"/>
    </row>
    <row r="60" spans="1:9" s="31" customFormat="1" ht="17.100000000000001" customHeight="1" x14ac:dyDescent="0.25">
      <c r="A60" s="39">
        <v>47</v>
      </c>
      <c r="B60" s="39">
        <v>2</v>
      </c>
      <c r="C60" s="60" t="s">
        <v>74</v>
      </c>
      <c r="D60" s="61" t="s">
        <v>93</v>
      </c>
      <c r="E60" s="62" t="s">
        <v>94</v>
      </c>
      <c r="F60" s="63" t="s">
        <v>77</v>
      </c>
      <c r="G60" s="63"/>
      <c r="H60" s="37" t="str">
        <f t="shared" si="0"/>
        <v>KHÔNG ĐẠT</v>
      </c>
      <c r="I60" s="48"/>
    </row>
    <row r="61" spans="1:9" s="31" customFormat="1" ht="17.100000000000001" customHeight="1" x14ac:dyDescent="0.25">
      <c r="A61" s="39">
        <v>48</v>
      </c>
      <c r="B61" s="39">
        <v>2</v>
      </c>
      <c r="C61" s="60" t="s">
        <v>74</v>
      </c>
      <c r="D61" s="61" t="s">
        <v>95</v>
      </c>
      <c r="E61" s="62" t="s">
        <v>96</v>
      </c>
      <c r="F61" s="63" t="s">
        <v>77</v>
      </c>
      <c r="G61" s="63"/>
      <c r="H61" s="37" t="str">
        <f t="shared" si="0"/>
        <v>KHÔNG ĐẠT</v>
      </c>
      <c r="I61" s="48"/>
    </row>
    <row r="62" spans="1:9" s="31" customFormat="1" ht="17.100000000000001" customHeight="1" x14ac:dyDescent="0.25">
      <c r="A62" s="39">
        <v>49</v>
      </c>
      <c r="B62" s="39">
        <v>2</v>
      </c>
      <c r="C62" s="60" t="s">
        <v>74</v>
      </c>
      <c r="D62" s="61" t="s">
        <v>97</v>
      </c>
      <c r="E62" s="62" t="s">
        <v>98</v>
      </c>
      <c r="F62" s="63" t="s">
        <v>77</v>
      </c>
      <c r="G62" s="63"/>
      <c r="H62" s="37" t="str">
        <f t="shared" si="0"/>
        <v>KHÔNG ĐẠT</v>
      </c>
      <c r="I62" s="48"/>
    </row>
    <row r="63" spans="1:9" s="31" customFormat="1" ht="17.100000000000001" customHeight="1" x14ac:dyDescent="0.25">
      <c r="A63" s="39">
        <v>50</v>
      </c>
      <c r="B63" s="39">
        <v>2</v>
      </c>
      <c r="C63" s="60" t="s">
        <v>74</v>
      </c>
      <c r="D63" s="61" t="s">
        <v>99</v>
      </c>
      <c r="E63" s="62" t="s">
        <v>100</v>
      </c>
      <c r="F63" s="63" t="s">
        <v>77</v>
      </c>
      <c r="G63" s="63"/>
      <c r="H63" s="37" t="str">
        <f t="shared" si="0"/>
        <v>KHÔNG ĐẠT</v>
      </c>
      <c r="I63" s="48"/>
    </row>
    <row r="64" spans="1:9" s="31" customFormat="1" ht="17.100000000000001" customHeight="1" x14ac:dyDescent="0.25">
      <c r="A64" s="39">
        <v>51</v>
      </c>
      <c r="B64" s="39">
        <v>2</v>
      </c>
      <c r="C64" s="60" t="s">
        <v>74</v>
      </c>
      <c r="D64" s="61" t="s">
        <v>101</v>
      </c>
      <c r="E64" s="62" t="s">
        <v>102</v>
      </c>
      <c r="F64" s="63" t="s">
        <v>77</v>
      </c>
      <c r="G64" s="63"/>
      <c r="H64" s="37" t="str">
        <f t="shared" si="0"/>
        <v>KHÔNG ĐẠT</v>
      </c>
      <c r="I64" s="48"/>
    </row>
    <row r="65" spans="1:9" s="31" customFormat="1" ht="17.100000000000001" customHeight="1" x14ac:dyDescent="0.25">
      <c r="A65" s="39">
        <v>52</v>
      </c>
      <c r="B65" s="39">
        <v>2</v>
      </c>
      <c r="C65" s="60" t="s">
        <v>74</v>
      </c>
      <c r="D65" s="61" t="s">
        <v>103</v>
      </c>
      <c r="E65" s="62" t="s">
        <v>104</v>
      </c>
      <c r="F65" s="63" t="s">
        <v>77</v>
      </c>
      <c r="G65" s="63"/>
      <c r="H65" s="37" t="str">
        <f t="shared" si="0"/>
        <v>KHÔNG ĐẠT</v>
      </c>
      <c r="I65" s="48"/>
    </row>
    <row r="66" spans="1:9" s="31" customFormat="1" ht="17.100000000000001" customHeight="1" x14ac:dyDescent="0.25">
      <c r="A66" s="39">
        <v>53</v>
      </c>
      <c r="B66" s="39">
        <v>2</v>
      </c>
      <c r="C66" s="60" t="s">
        <v>74</v>
      </c>
      <c r="D66" s="61" t="s">
        <v>105</v>
      </c>
      <c r="E66" s="62" t="s">
        <v>67</v>
      </c>
      <c r="F66" s="63" t="s">
        <v>77</v>
      </c>
      <c r="G66" s="63"/>
      <c r="H66" s="37" t="str">
        <f t="shared" si="0"/>
        <v>KHÔNG ĐẠT</v>
      </c>
      <c r="I66" s="48"/>
    </row>
    <row r="67" spans="1:9" s="31" customFormat="1" ht="17.100000000000001" customHeight="1" x14ac:dyDescent="0.25">
      <c r="A67" s="39">
        <v>54</v>
      </c>
      <c r="B67" s="39">
        <v>2</v>
      </c>
      <c r="C67" s="60" t="s">
        <v>74</v>
      </c>
      <c r="D67" s="61" t="s">
        <v>106</v>
      </c>
      <c r="E67" s="62" t="s">
        <v>107</v>
      </c>
      <c r="F67" s="63" t="s">
        <v>77</v>
      </c>
      <c r="G67" s="63"/>
      <c r="H67" s="37" t="str">
        <f t="shared" si="0"/>
        <v>KHÔNG ĐẠT</v>
      </c>
      <c r="I67" s="48"/>
    </row>
    <row r="68" spans="1:9" s="31" customFormat="1" ht="17.100000000000001" customHeight="1" x14ac:dyDescent="0.25">
      <c r="A68" s="39">
        <v>55</v>
      </c>
      <c r="B68" s="39">
        <v>2</v>
      </c>
      <c r="C68" s="60" t="s">
        <v>74</v>
      </c>
      <c r="D68" s="61" t="s">
        <v>108</v>
      </c>
      <c r="E68" s="62" t="s">
        <v>109</v>
      </c>
      <c r="F68" s="63" t="s">
        <v>77</v>
      </c>
      <c r="G68" s="63"/>
      <c r="H68" s="37" t="str">
        <f t="shared" si="0"/>
        <v>KHÔNG ĐẠT</v>
      </c>
      <c r="I68" s="48"/>
    </row>
    <row r="69" spans="1:9" s="31" customFormat="1" ht="17.100000000000001" customHeight="1" x14ac:dyDescent="0.25">
      <c r="A69" s="39">
        <v>56</v>
      </c>
      <c r="B69" s="39">
        <v>2</v>
      </c>
      <c r="C69" s="60" t="s">
        <v>74</v>
      </c>
      <c r="D69" s="61" t="s">
        <v>110</v>
      </c>
      <c r="E69" s="65" t="s">
        <v>111</v>
      </c>
      <c r="F69" s="63" t="s">
        <v>77</v>
      </c>
      <c r="G69" s="63"/>
      <c r="H69" s="37" t="str">
        <f t="shared" si="0"/>
        <v>KHÔNG ĐẠT</v>
      </c>
      <c r="I69" s="44" t="s">
        <v>228</v>
      </c>
    </row>
    <row r="70" spans="1:9" s="31" customFormat="1" ht="17.100000000000001" customHeight="1" x14ac:dyDescent="0.25">
      <c r="A70" s="39">
        <v>57</v>
      </c>
      <c r="B70" s="39">
        <v>2</v>
      </c>
      <c r="C70" s="60" t="s">
        <v>74</v>
      </c>
      <c r="D70" s="66" t="s">
        <v>112</v>
      </c>
      <c r="E70" s="62" t="s">
        <v>113</v>
      </c>
      <c r="F70" s="63" t="s">
        <v>77</v>
      </c>
      <c r="G70" s="63"/>
      <c r="H70" s="37" t="str">
        <f t="shared" si="0"/>
        <v>KHÔNG ĐẠT</v>
      </c>
      <c r="I70" s="48"/>
    </row>
    <row r="71" spans="1:9" s="31" customFormat="1" ht="17.100000000000001" customHeight="1" x14ac:dyDescent="0.25">
      <c r="A71" s="49">
        <v>58</v>
      </c>
      <c r="B71" s="49">
        <v>2</v>
      </c>
      <c r="C71" s="67" t="s">
        <v>74</v>
      </c>
      <c r="D71" s="68" t="s">
        <v>114</v>
      </c>
      <c r="E71" s="69" t="s">
        <v>113</v>
      </c>
      <c r="F71" s="70" t="s">
        <v>77</v>
      </c>
      <c r="G71" s="70"/>
      <c r="H71" s="37" t="str">
        <f t="shared" si="0"/>
        <v>KHÔNG ĐẠT</v>
      </c>
      <c r="I71" s="54"/>
    </row>
    <row r="72" spans="1:9" s="31" customFormat="1" ht="17.100000000000001" customHeight="1" x14ac:dyDescent="0.25">
      <c r="A72" s="33">
        <v>59</v>
      </c>
      <c r="B72" s="33">
        <v>3</v>
      </c>
      <c r="C72" s="55" t="s">
        <v>176</v>
      </c>
      <c r="D72" s="71" t="s">
        <v>187</v>
      </c>
      <c r="E72" s="72" t="s">
        <v>18</v>
      </c>
      <c r="F72" s="37" t="s">
        <v>178</v>
      </c>
      <c r="G72" s="37"/>
      <c r="H72" s="37" t="str">
        <f t="shared" si="0"/>
        <v>KHÔNG ĐẠT</v>
      </c>
      <c r="I72" s="59"/>
    </row>
    <row r="73" spans="1:9" s="31" customFormat="1" ht="17.100000000000001" customHeight="1" x14ac:dyDescent="0.25">
      <c r="A73" s="39">
        <v>60</v>
      </c>
      <c r="B73" s="39">
        <v>3</v>
      </c>
      <c r="C73" s="60" t="s">
        <v>176</v>
      </c>
      <c r="D73" s="73" t="s">
        <v>207</v>
      </c>
      <c r="E73" s="74" t="s">
        <v>18</v>
      </c>
      <c r="F73" s="43" t="s">
        <v>178</v>
      </c>
      <c r="G73" s="43"/>
      <c r="H73" s="37" t="str">
        <f t="shared" si="0"/>
        <v>KHÔNG ĐẠT</v>
      </c>
      <c r="I73" s="75"/>
    </row>
    <row r="74" spans="1:9" s="31" customFormat="1" ht="17.100000000000001" customHeight="1" x14ac:dyDescent="0.25">
      <c r="A74" s="39">
        <v>61</v>
      </c>
      <c r="B74" s="39">
        <v>3</v>
      </c>
      <c r="C74" s="60" t="s">
        <v>176</v>
      </c>
      <c r="D74" s="73" t="s">
        <v>199</v>
      </c>
      <c r="E74" s="74" t="s">
        <v>200</v>
      </c>
      <c r="F74" s="43" t="s">
        <v>178</v>
      </c>
      <c r="G74" s="43"/>
      <c r="H74" s="37" t="str">
        <f t="shared" si="0"/>
        <v>KHÔNG ĐẠT</v>
      </c>
      <c r="I74" s="48"/>
    </row>
    <row r="75" spans="1:9" s="31" customFormat="1" ht="17.100000000000001" customHeight="1" x14ac:dyDescent="0.25">
      <c r="A75" s="39">
        <v>62</v>
      </c>
      <c r="B75" s="39">
        <v>3</v>
      </c>
      <c r="C75" s="60" t="s">
        <v>176</v>
      </c>
      <c r="D75" s="73" t="s">
        <v>197</v>
      </c>
      <c r="E75" s="74" t="s">
        <v>198</v>
      </c>
      <c r="F75" s="43" t="s">
        <v>178</v>
      </c>
      <c r="G75" s="43"/>
      <c r="H75" s="37" t="str">
        <f t="shared" si="0"/>
        <v>KHÔNG ĐẠT</v>
      </c>
      <c r="I75" s="48"/>
    </row>
    <row r="76" spans="1:9" s="31" customFormat="1" ht="17.100000000000001" customHeight="1" x14ac:dyDescent="0.25">
      <c r="A76" s="39">
        <v>63</v>
      </c>
      <c r="B76" s="39">
        <v>3</v>
      </c>
      <c r="C76" s="60" t="s">
        <v>176</v>
      </c>
      <c r="D76" s="73" t="s">
        <v>188</v>
      </c>
      <c r="E76" s="74" t="s">
        <v>29</v>
      </c>
      <c r="F76" s="43" t="s">
        <v>178</v>
      </c>
      <c r="G76" s="43"/>
      <c r="H76" s="37" t="str">
        <f t="shared" si="0"/>
        <v>KHÔNG ĐẠT</v>
      </c>
      <c r="I76" s="48"/>
    </row>
    <row r="77" spans="1:9" s="31" customFormat="1" ht="17.100000000000001" customHeight="1" x14ac:dyDescent="0.25">
      <c r="A77" s="39">
        <v>64</v>
      </c>
      <c r="B77" s="39">
        <v>3</v>
      </c>
      <c r="C77" s="60" t="s">
        <v>176</v>
      </c>
      <c r="D77" s="73" t="s">
        <v>195</v>
      </c>
      <c r="E77" s="74" t="s">
        <v>196</v>
      </c>
      <c r="F77" s="43" t="s">
        <v>178</v>
      </c>
      <c r="G77" s="43"/>
      <c r="H77" s="37" t="str">
        <f t="shared" si="0"/>
        <v>KHÔNG ĐẠT</v>
      </c>
      <c r="I77" s="48"/>
    </row>
    <row r="78" spans="1:9" s="31" customFormat="1" ht="17.100000000000001" customHeight="1" x14ac:dyDescent="0.25">
      <c r="A78" s="39">
        <v>65</v>
      </c>
      <c r="B78" s="39">
        <v>3</v>
      </c>
      <c r="C78" s="60" t="s">
        <v>176</v>
      </c>
      <c r="D78" s="73" t="s">
        <v>193</v>
      </c>
      <c r="E78" s="74" t="s">
        <v>194</v>
      </c>
      <c r="F78" s="43" t="s">
        <v>178</v>
      </c>
      <c r="G78" s="43"/>
      <c r="H78" s="37" t="str">
        <f t="shared" si="0"/>
        <v>KHÔNG ĐẠT</v>
      </c>
      <c r="I78" s="48"/>
    </row>
    <row r="79" spans="1:9" s="31" customFormat="1" ht="17.100000000000001" customHeight="1" x14ac:dyDescent="0.25">
      <c r="A79" s="39">
        <v>66</v>
      </c>
      <c r="B79" s="39">
        <v>3</v>
      </c>
      <c r="C79" s="60" t="s">
        <v>176</v>
      </c>
      <c r="D79" s="73" t="s">
        <v>183</v>
      </c>
      <c r="E79" s="74" t="s">
        <v>184</v>
      </c>
      <c r="F79" s="43" t="s">
        <v>178</v>
      </c>
      <c r="G79" s="43"/>
      <c r="H79" s="37" t="str">
        <f t="shared" ref="H79:H137" si="1">IF(G79&gt;=80,"TỐT",IF(AND(G79&gt;=70,G79&lt;80),"KHÁ",IF(AND(G79&gt;=50,G79&lt;70),"ĐẠT","KHÔNG ĐẠT")))</f>
        <v>KHÔNG ĐẠT</v>
      </c>
      <c r="I79" s="48"/>
    </row>
    <row r="80" spans="1:9" s="31" customFormat="1" ht="17.100000000000001" customHeight="1" x14ac:dyDescent="0.25">
      <c r="A80" s="39">
        <v>67</v>
      </c>
      <c r="B80" s="39">
        <v>3</v>
      </c>
      <c r="C80" s="60" t="s">
        <v>176</v>
      </c>
      <c r="D80" s="73" t="s">
        <v>191</v>
      </c>
      <c r="E80" s="74" t="s">
        <v>192</v>
      </c>
      <c r="F80" s="43" t="s">
        <v>178</v>
      </c>
      <c r="G80" s="43"/>
      <c r="H80" s="37" t="str">
        <f t="shared" si="1"/>
        <v>KHÔNG ĐẠT</v>
      </c>
      <c r="I80" s="48"/>
    </row>
    <row r="81" spans="1:9" s="31" customFormat="1" ht="17.100000000000001" customHeight="1" x14ac:dyDescent="0.25">
      <c r="A81" s="39">
        <v>68</v>
      </c>
      <c r="B81" s="39">
        <v>3</v>
      </c>
      <c r="C81" s="60" t="s">
        <v>176</v>
      </c>
      <c r="D81" s="73" t="s">
        <v>181</v>
      </c>
      <c r="E81" s="74" t="s">
        <v>182</v>
      </c>
      <c r="F81" s="43" t="s">
        <v>178</v>
      </c>
      <c r="G81" s="43"/>
      <c r="H81" s="37" t="str">
        <f t="shared" si="1"/>
        <v>KHÔNG ĐẠT</v>
      </c>
      <c r="I81" s="48"/>
    </row>
    <row r="82" spans="1:9" s="31" customFormat="1" ht="17.100000000000001" customHeight="1" x14ac:dyDescent="0.25">
      <c r="A82" s="39">
        <v>69</v>
      </c>
      <c r="B82" s="39">
        <v>3</v>
      </c>
      <c r="C82" s="60" t="s">
        <v>176</v>
      </c>
      <c r="D82" s="73" t="s">
        <v>189</v>
      </c>
      <c r="E82" s="74" t="s">
        <v>190</v>
      </c>
      <c r="F82" s="43" t="s">
        <v>178</v>
      </c>
      <c r="G82" s="43"/>
      <c r="H82" s="37" t="str">
        <f t="shared" si="1"/>
        <v>KHÔNG ĐẠT</v>
      </c>
      <c r="I82" s="48"/>
    </row>
    <row r="83" spans="1:9" s="31" customFormat="1" ht="17.100000000000001" customHeight="1" x14ac:dyDescent="0.25">
      <c r="A83" s="39">
        <v>70</v>
      </c>
      <c r="B83" s="39">
        <v>3</v>
      </c>
      <c r="C83" s="60" t="s">
        <v>176</v>
      </c>
      <c r="D83" s="73" t="s">
        <v>185</v>
      </c>
      <c r="E83" s="74" t="s">
        <v>186</v>
      </c>
      <c r="F83" s="43" t="s">
        <v>178</v>
      </c>
      <c r="G83" s="43"/>
      <c r="H83" s="37" t="str">
        <f t="shared" si="1"/>
        <v>KHÔNG ĐẠT</v>
      </c>
      <c r="I83" s="48"/>
    </row>
    <row r="84" spans="1:9" s="31" customFormat="1" ht="17.100000000000001" customHeight="1" x14ac:dyDescent="0.25">
      <c r="A84" s="39">
        <v>71</v>
      </c>
      <c r="B84" s="39">
        <v>3</v>
      </c>
      <c r="C84" s="60" t="s">
        <v>176</v>
      </c>
      <c r="D84" s="73" t="s">
        <v>201</v>
      </c>
      <c r="E84" s="74" t="s">
        <v>138</v>
      </c>
      <c r="F84" s="43" t="s">
        <v>178</v>
      </c>
      <c r="G84" s="43"/>
      <c r="H84" s="37" t="str">
        <f t="shared" si="1"/>
        <v>KHÔNG ĐẠT</v>
      </c>
      <c r="I84" s="48"/>
    </row>
    <row r="85" spans="1:9" s="31" customFormat="1" ht="17.100000000000001" customHeight="1" x14ac:dyDescent="0.25">
      <c r="A85" s="39">
        <v>72</v>
      </c>
      <c r="B85" s="39">
        <v>3</v>
      </c>
      <c r="C85" s="60" t="s">
        <v>176</v>
      </c>
      <c r="D85" s="73" t="s">
        <v>179</v>
      </c>
      <c r="E85" s="74" t="s">
        <v>180</v>
      </c>
      <c r="F85" s="43" t="s">
        <v>178</v>
      </c>
      <c r="G85" s="43"/>
      <c r="H85" s="37" t="str">
        <f t="shared" si="1"/>
        <v>KHÔNG ĐẠT</v>
      </c>
      <c r="I85" s="44" t="s">
        <v>228</v>
      </c>
    </row>
    <row r="86" spans="1:9" s="31" customFormat="1" ht="17.100000000000001" customHeight="1" x14ac:dyDescent="0.25">
      <c r="A86" s="39">
        <v>73</v>
      </c>
      <c r="B86" s="39">
        <v>3</v>
      </c>
      <c r="C86" s="60" t="s">
        <v>176</v>
      </c>
      <c r="D86" s="73" t="s">
        <v>203</v>
      </c>
      <c r="E86" s="74" t="s">
        <v>204</v>
      </c>
      <c r="F86" s="43" t="s">
        <v>178</v>
      </c>
      <c r="G86" s="43"/>
      <c r="H86" s="37" t="str">
        <f t="shared" si="1"/>
        <v>KHÔNG ĐẠT</v>
      </c>
      <c r="I86" s="48"/>
    </row>
    <row r="87" spans="1:9" s="31" customFormat="1" ht="17.100000000000001" customHeight="1" x14ac:dyDescent="0.25">
      <c r="A87" s="39">
        <v>74</v>
      </c>
      <c r="B87" s="39">
        <v>3</v>
      </c>
      <c r="C87" s="60" t="s">
        <v>176</v>
      </c>
      <c r="D87" s="73" t="s">
        <v>205</v>
      </c>
      <c r="E87" s="74" t="s">
        <v>206</v>
      </c>
      <c r="F87" s="43" t="s">
        <v>178</v>
      </c>
      <c r="G87" s="43"/>
      <c r="H87" s="37" t="str">
        <f t="shared" si="1"/>
        <v>KHÔNG ĐẠT</v>
      </c>
      <c r="I87" s="75"/>
    </row>
    <row r="88" spans="1:9" s="31" customFormat="1" ht="17.100000000000001" customHeight="1" x14ac:dyDescent="0.25">
      <c r="A88" s="39">
        <v>75</v>
      </c>
      <c r="B88" s="39">
        <v>3</v>
      </c>
      <c r="C88" s="60" t="s">
        <v>176</v>
      </c>
      <c r="D88" s="73" t="s">
        <v>177</v>
      </c>
      <c r="E88" s="74" t="s">
        <v>109</v>
      </c>
      <c r="F88" s="43" t="s">
        <v>178</v>
      </c>
      <c r="G88" s="43"/>
      <c r="H88" s="37" t="str">
        <f t="shared" si="1"/>
        <v>KHÔNG ĐẠT</v>
      </c>
      <c r="I88" s="44" t="s">
        <v>228</v>
      </c>
    </row>
    <row r="89" spans="1:9" s="31" customFormat="1" ht="17.100000000000001" customHeight="1" x14ac:dyDescent="0.25">
      <c r="A89" s="39">
        <v>76</v>
      </c>
      <c r="B89" s="39">
        <v>3</v>
      </c>
      <c r="C89" s="60" t="s">
        <v>176</v>
      </c>
      <c r="D89" s="73" t="s">
        <v>202</v>
      </c>
      <c r="E89" s="74" t="s">
        <v>109</v>
      </c>
      <c r="F89" s="43" t="s">
        <v>178</v>
      </c>
      <c r="G89" s="43"/>
      <c r="H89" s="37" t="str">
        <f t="shared" si="1"/>
        <v>KHÔNG ĐẠT</v>
      </c>
      <c r="I89" s="48"/>
    </row>
    <row r="90" spans="1:9" s="31" customFormat="1" ht="17.100000000000001" customHeight="1" x14ac:dyDescent="0.25">
      <c r="A90" s="49">
        <v>77</v>
      </c>
      <c r="B90" s="49">
        <v>3</v>
      </c>
      <c r="C90" s="67" t="s">
        <v>176</v>
      </c>
      <c r="D90" s="76" t="s">
        <v>208</v>
      </c>
      <c r="E90" s="77" t="s">
        <v>209</v>
      </c>
      <c r="F90" s="53" t="s">
        <v>178</v>
      </c>
      <c r="G90" s="53"/>
      <c r="H90" s="37" t="str">
        <f t="shared" si="1"/>
        <v>KHÔNG ĐẠT</v>
      </c>
      <c r="I90" s="78"/>
    </row>
    <row r="91" spans="1:9" s="31" customFormat="1" ht="17.100000000000001" customHeight="1" x14ac:dyDescent="0.25">
      <c r="A91" s="33">
        <v>78</v>
      </c>
      <c r="B91" s="33">
        <v>4</v>
      </c>
      <c r="C91" s="55" t="s">
        <v>115</v>
      </c>
      <c r="D91" s="71" t="s">
        <v>116</v>
      </c>
      <c r="E91" s="72" t="s">
        <v>22</v>
      </c>
      <c r="F91" s="79" t="s">
        <v>117</v>
      </c>
      <c r="G91" s="79"/>
      <c r="H91" s="37" t="str">
        <f t="shared" si="1"/>
        <v>KHÔNG ĐẠT</v>
      </c>
      <c r="I91" s="59"/>
    </row>
    <row r="92" spans="1:9" s="31" customFormat="1" ht="17.100000000000001" customHeight="1" x14ac:dyDescent="0.25">
      <c r="A92" s="39">
        <v>79</v>
      </c>
      <c r="B92" s="39">
        <v>4</v>
      </c>
      <c r="C92" s="60" t="s">
        <v>115</v>
      </c>
      <c r="D92" s="73" t="s">
        <v>72</v>
      </c>
      <c r="E92" s="74" t="s">
        <v>118</v>
      </c>
      <c r="F92" s="80" t="s">
        <v>117</v>
      </c>
      <c r="G92" s="80"/>
      <c r="H92" s="37" t="str">
        <f t="shared" si="1"/>
        <v>KHÔNG ĐẠT</v>
      </c>
      <c r="I92" s="48"/>
    </row>
    <row r="93" spans="1:9" s="31" customFormat="1" ht="17.100000000000001" customHeight="1" x14ac:dyDescent="0.25">
      <c r="A93" s="39">
        <v>80</v>
      </c>
      <c r="B93" s="39">
        <v>4</v>
      </c>
      <c r="C93" s="60" t="s">
        <v>115</v>
      </c>
      <c r="D93" s="73" t="s">
        <v>123</v>
      </c>
      <c r="E93" s="74" t="s">
        <v>79</v>
      </c>
      <c r="F93" s="80" t="s">
        <v>117</v>
      </c>
      <c r="G93" s="80"/>
      <c r="H93" s="37" t="str">
        <f t="shared" si="1"/>
        <v>KHÔNG ĐẠT</v>
      </c>
      <c r="I93" s="48"/>
    </row>
    <row r="94" spans="1:9" s="31" customFormat="1" ht="17.100000000000001" customHeight="1" x14ac:dyDescent="0.25">
      <c r="A94" s="39">
        <v>81</v>
      </c>
      <c r="B94" s="39">
        <v>4</v>
      </c>
      <c r="C94" s="60" t="s">
        <v>115</v>
      </c>
      <c r="D94" s="73" t="s">
        <v>119</v>
      </c>
      <c r="E94" s="74" t="s">
        <v>27</v>
      </c>
      <c r="F94" s="80" t="s">
        <v>117</v>
      </c>
      <c r="G94" s="80"/>
      <c r="H94" s="37" t="str">
        <f t="shared" si="1"/>
        <v>KHÔNG ĐẠT</v>
      </c>
      <c r="I94" s="48"/>
    </row>
    <row r="95" spans="1:9" s="31" customFormat="1" ht="17.100000000000001" customHeight="1" x14ac:dyDescent="0.25">
      <c r="A95" s="39">
        <v>82</v>
      </c>
      <c r="B95" s="39">
        <v>4</v>
      </c>
      <c r="C95" s="60" t="s">
        <v>115</v>
      </c>
      <c r="D95" s="73" t="s">
        <v>80</v>
      </c>
      <c r="E95" s="74" t="s">
        <v>27</v>
      </c>
      <c r="F95" s="80" t="s">
        <v>117</v>
      </c>
      <c r="G95" s="80"/>
      <c r="H95" s="37" t="str">
        <f t="shared" si="1"/>
        <v>KHÔNG ĐẠT</v>
      </c>
      <c r="I95" s="48"/>
    </row>
    <row r="96" spans="1:9" s="31" customFormat="1" ht="17.100000000000001" customHeight="1" x14ac:dyDescent="0.25">
      <c r="A96" s="39">
        <v>83</v>
      </c>
      <c r="B96" s="39">
        <v>4</v>
      </c>
      <c r="C96" s="60" t="s">
        <v>115</v>
      </c>
      <c r="D96" s="73" t="s">
        <v>120</v>
      </c>
      <c r="E96" s="74" t="s">
        <v>121</v>
      </c>
      <c r="F96" s="80" t="s">
        <v>117</v>
      </c>
      <c r="G96" s="80"/>
      <c r="H96" s="37" t="str">
        <f t="shared" si="1"/>
        <v>KHÔNG ĐẠT</v>
      </c>
      <c r="I96" s="48"/>
    </row>
    <row r="97" spans="1:9" s="31" customFormat="1" ht="17.100000000000001" customHeight="1" x14ac:dyDescent="0.25">
      <c r="A97" s="39">
        <v>84</v>
      </c>
      <c r="B97" s="39">
        <v>4</v>
      </c>
      <c r="C97" s="60" t="s">
        <v>115</v>
      </c>
      <c r="D97" s="73" t="s">
        <v>72</v>
      </c>
      <c r="E97" s="74" t="s">
        <v>122</v>
      </c>
      <c r="F97" s="80" t="s">
        <v>117</v>
      </c>
      <c r="G97" s="80"/>
      <c r="H97" s="37" t="str">
        <f t="shared" si="1"/>
        <v>KHÔNG ĐẠT</v>
      </c>
      <c r="I97" s="48"/>
    </row>
    <row r="98" spans="1:9" s="31" customFormat="1" ht="18.75" customHeight="1" x14ac:dyDescent="0.25">
      <c r="A98" s="45">
        <v>85</v>
      </c>
      <c r="B98" s="39"/>
      <c r="C98" s="60" t="s">
        <v>115</v>
      </c>
      <c r="D98" s="83" t="s">
        <v>232</v>
      </c>
      <c r="E98" s="84" t="s">
        <v>36</v>
      </c>
      <c r="F98" s="80" t="s">
        <v>77</v>
      </c>
      <c r="G98" s="80"/>
      <c r="H98" s="37" t="str">
        <f t="shared" si="1"/>
        <v>KHÔNG ĐẠT</v>
      </c>
      <c r="I98" s="44" t="s">
        <v>228</v>
      </c>
    </row>
    <row r="99" spans="1:9" s="31" customFormat="1" ht="17.100000000000001" customHeight="1" x14ac:dyDescent="0.25">
      <c r="A99" s="39">
        <v>86</v>
      </c>
      <c r="B99" s="39">
        <v>4</v>
      </c>
      <c r="C99" s="60" t="s">
        <v>115</v>
      </c>
      <c r="D99" s="73" t="s">
        <v>124</v>
      </c>
      <c r="E99" s="74" t="s">
        <v>125</v>
      </c>
      <c r="F99" s="80" t="s">
        <v>117</v>
      </c>
      <c r="G99" s="80"/>
      <c r="H99" s="37" t="str">
        <f t="shared" si="1"/>
        <v>KHÔNG ĐẠT</v>
      </c>
      <c r="I99" s="48"/>
    </row>
    <row r="100" spans="1:9" s="31" customFormat="1" ht="17.100000000000001" customHeight="1" x14ac:dyDescent="0.25">
      <c r="A100" s="39">
        <v>87</v>
      </c>
      <c r="B100" s="39">
        <v>4</v>
      </c>
      <c r="C100" s="60" t="s">
        <v>115</v>
      </c>
      <c r="D100" s="73" t="s">
        <v>126</v>
      </c>
      <c r="E100" s="74" t="s">
        <v>83</v>
      </c>
      <c r="F100" s="80" t="s">
        <v>117</v>
      </c>
      <c r="G100" s="80"/>
      <c r="H100" s="37" t="str">
        <f t="shared" si="1"/>
        <v>KHÔNG ĐẠT</v>
      </c>
      <c r="I100" s="48"/>
    </row>
    <row r="101" spans="1:9" s="31" customFormat="1" ht="17.100000000000001" customHeight="1" x14ac:dyDescent="0.25">
      <c r="A101" s="39">
        <v>88</v>
      </c>
      <c r="B101" s="39">
        <v>4</v>
      </c>
      <c r="C101" s="60" t="s">
        <v>115</v>
      </c>
      <c r="D101" s="73" t="s">
        <v>127</v>
      </c>
      <c r="E101" s="74" t="s">
        <v>128</v>
      </c>
      <c r="F101" s="80" t="s">
        <v>117</v>
      </c>
      <c r="G101" s="80"/>
      <c r="H101" s="37" t="str">
        <f t="shared" si="1"/>
        <v>KHÔNG ĐẠT</v>
      </c>
      <c r="I101" s="48"/>
    </row>
    <row r="102" spans="1:9" s="31" customFormat="1" ht="17.100000000000001" customHeight="1" x14ac:dyDescent="0.25">
      <c r="A102" s="39">
        <v>89</v>
      </c>
      <c r="B102" s="39">
        <v>4</v>
      </c>
      <c r="C102" s="60" t="s">
        <v>115</v>
      </c>
      <c r="D102" s="73" t="s">
        <v>129</v>
      </c>
      <c r="E102" s="74" t="s">
        <v>130</v>
      </c>
      <c r="F102" s="80" t="s">
        <v>117</v>
      </c>
      <c r="G102" s="80"/>
      <c r="H102" s="37" t="str">
        <f t="shared" si="1"/>
        <v>KHÔNG ĐẠT</v>
      </c>
      <c r="I102" s="44" t="s">
        <v>228</v>
      </c>
    </row>
    <row r="103" spans="1:9" s="31" customFormat="1" ht="17.100000000000001" customHeight="1" x14ac:dyDescent="0.25">
      <c r="A103" s="39">
        <v>90</v>
      </c>
      <c r="B103" s="39">
        <v>4</v>
      </c>
      <c r="C103" s="60" t="s">
        <v>115</v>
      </c>
      <c r="D103" s="73" t="s">
        <v>131</v>
      </c>
      <c r="E103" s="74" t="s">
        <v>49</v>
      </c>
      <c r="F103" s="80" t="s">
        <v>117</v>
      </c>
      <c r="G103" s="80"/>
      <c r="H103" s="37" t="str">
        <f t="shared" si="1"/>
        <v>KHÔNG ĐẠT</v>
      </c>
      <c r="I103" s="48"/>
    </row>
    <row r="104" spans="1:9" s="31" customFormat="1" ht="17.100000000000001" customHeight="1" x14ac:dyDescent="0.25">
      <c r="A104" s="39">
        <v>91</v>
      </c>
      <c r="B104" s="39">
        <v>4</v>
      </c>
      <c r="C104" s="60" t="s">
        <v>115</v>
      </c>
      <c r="D104" s="73" t="s">
        <v>72</v>
      </c>
      <c r="E104" s="74" t="s">
        <v>53</v>
      </c>
      <c r="F104" s="80" t="s">
        <v>117</v>
      </c>
      <c r="G104" s="80"/>
      <c r="H104" s="37" t="str">
        <f t="shared" si="1"/>
        <v>KHÔNG ĐẠT</v>
      </c>
      <c r="I104" s="48"/>
    </row>
    <row r="105" spans="1:9" s="31" customFormat="1" ht="17.100000000000001" customHeight="1" x14ac:dyDescent="0.25">
      <c r="A105" s="39">
        <v>92</v>
      </c>
      <c r="B105" s="39">
        <v>4</v>
      </c>
      <c r="C105" s="60" t="s">
        <v>115</v>
      </c>
      <c r="D105" s="73" t="s">
        <v>132</v>
      </c>
      <c r="E105" s="74" t="s">
        <v>57</v>
      </c>
      <c r="F105" s="80" t="s">
        <v>117</v>
      </c>
      <c r="G105" s="80"/>
      <c r="H105" s="37" t="str">
        <f t="shared" si="1"/>
        <v>KHÔNG ĐẠT</v>
      </c>
      <c r="I105" s="48"/>
    </row>
    <row r="106" spans="1:9" s="31" customFormat="1" ht="17.100000000000001" customHeight="1" x14ac:dyDescent="0.25">
      <c r="A106" s="39">
        <v>93</v>
      </c>
      <c r="B106" s="39">
        <v>4</v>
      </c>
      <c r="C106" s="60" t="s">
        <v>115</v>
      </c>
      <c r="D106" s="73" t="s">
        <v>133</v>
      </c>
      <c r="E106" s="74" t="s">
        <v>134</v>
      </c>
      <c r="F106" s="80" t="s">
        <v>117</v>
      </c>
      <c r="G106" s="80"/>
      <c r="H106" s="37" t="str">
        <f t="shared" si="1"/>
        <v>KHÔNG ĐẠT</v>
      </c>
      <c r="I106" s="48"/>
    </row>
    <row r="107" spans="1:9" s="31" customFormat="1" ht="17.100000000000001" customHeight="1" x14ac:dyDescent="0.25">
      <c r="A107" s="39">
        <v>94</v>
      </c>
      <c r="B107" s="39">
        <v>4</v>
      </c>
      <c r="C107" s="60" t="s">
        <v>115</v>
      </c>
      <c r="D107" s="73" t="s">
        <v>135</v>
      </c>
      <c r="E107" s="74" t="s">
        <v>136</v>
      </c>
      <c r="F107" s="80" t="s">
        <v>117</v>
      </c>
      <c r="G107" s="80"/>
      <c r="H107" s="37" t="str">
        <f t="shared" si="1"/>
        <v>KHÔNG ĐẠT</v>
      </c>
      <c r="I107" s="48"/>
    </row>
    <row r="108" spans="1:9" s="31" customFormat="1" ht="17.100000000000001" customHeight="1" x14ac:dyDescent="0.25">
      <c r="A108" s="39">
        <v>95</v>
      </c>
      <c r="B108" s="39">
        <v>4</v>
      </c>
      <c r="C108" s="60" t="s">
        <v>115</v>
      </c>
      <c r="D108" s="73" t="s">
        <v>137</v>
      </c>
      <c r="E108" s="74" t="s">
        <v>138</v>
      </c>
      <c r="F108" s="80" t="s">
        <v>117</v>
      </c>
      <c r="G108" s="80"/>
      <c r="H108" s="37" t="str">
        <f t="shared" si="1"/>
        <v>KHÔNG ĐẠT</v>
      </c>
      <c r="I108" s="48"/>
    </row>
    <row r="109" spans="1:9" s="31" customFormat="1" ht="17.100000000000001" customHeight="1" x14ac:dyDescent="0.25">
      <c r="A109" s="39">
        <v>96</v>
      </c>
      <c r="B109" s="39">
        <v>4</v>
      </c>
      <c r="C109" s="60" t="s">
        <v>115</v>
      </c>
      <c r="D109" s="73" t="s">
        <v>139</v>
      </c>
      <c r="E109" s="74" t="s">
        <v>140</v>
      </c>
      <c r="F109" s="80" t="s">
        <v>117</v>
      </c>
      <c r="G109" s="80"/>
      <c r="H109" s="37" t="str">
        <f t="shared" si="1"/>
        <v>KHÔNG ĐẠT</v>
      </c>
      <c r="I109" s="48"/>
    </row>
    <row r="110" spans="1:9" s="31" customFormat="1" ht="17.100000000000001" customHeight="1" x14ac:dyDescent="0.25">
      <c r="A110" s="39">
        <v>97</v>
      </c>
      <c r="B110" s="39">
        <v>4</v>
      </c>
      <c r="C110" s="60" t="s">
        <v>115</v>
      </c>
      <c r="D110" s="73" t="s">
        <v>60</v>
      </c>
      <c r="E110" s="74" t="s">
        <v>141</v>
      </c>
      <c r="F110" s="80" t="s">
        <v>117</v>
      </c>
      <c r="G110" s="80"/>
      <c r="H110" s="37" t="str">
        <f t="shared" si="1"/>
        <v>KHÔNG ĐẠT</v>
      </c>
      <c r="I110" s="48"/>
    </row>
    <row r="111" spans="1:9" s="31" customFormat="1" ht="17.100000000000001" customHeight="1" x14ac:dyDescent="0.25">
      <c r="A111" s="39">
        <v>98</v>
      </c>
      <c r="B111" s="39">
        <v>4</v>
      </c>
      <c r="C111" s="60" t="s">
        <v>115</v>
      </c>
      <c r="D111" s="73" t="s">
        <v>142</v>
      </c>
      <c r="E111" s="74" t="s">
        <v>107</v>
      </c>
      <c r="F111" s="80" t="s">
        <v>117</v>
      </c>
      <c r="G111" s="80"/>
      <c r="H111" s="37" t="str">
        <f t="shared" si="1"/>
        <v>KHÔNG ĐẠT</v>
      </c>
      <c r="I111" s="48"/>
    </row>
    <row r="112" spans="1:9" s="31" customFormat="1" ht="17.100000000000001" customHeight="1" x14ac:dyDescent="0.25">
      <c r="A112" s="39">
        <v>99</v>
      </c>
      <c r="B112" s="39">
        <v>4</v>
      </c>
      <c r="C112" s="60" t="s">
        <v>115</v>
      </c>
      <c r="D112" s="73" t="s">
        <v>143</v>
      </c>
      <c r="E112" s="74" t="s">
        <v>144</v>
      </c>
      <c r="F112" s="80" t="s">
        <v>117</v>
      </c>
      <c r="G112" s="80"/>
      <c r="H112" s="37" t="str">
        <f t="shared" si="1"/>
        <v>KHÔNG ĐẠT</v>
      </c>
      <c r="I112" s="48"/>
    </row>
    <row r="113" spans="1:9" s="31" customFormat="1" ht="17.100000000000001" customHeight="1" x14ac:dyDescent="0.25">
      <c r="A113" s="39">
        <v>100</v>
      </c>
      <c r="B113" s="39">
        <v>4</v>
      </c>
      <c r="C113" s="60" t="s">
        <v>115</v>
      </c>
      <c r="D113" s="73" t="s">
        <v>145</v>
      </c>
      <c r="E113" s="74" t="s">
        <v>109</v>
      </c>
      <c r="F113" s="80" t="s">
        <v>117</v>
      </c>
      <c r="G113" s="80"/>
      <c r="H113" s="37" t="str">
        <f t="shared" si="1"/>
        <v>KHÔNG ĐẠT</v>
      </c>
      <c r="I113" s="48"/>
    </row>
    <row r="114" spans="1:9" s="31" customFormat="1" ht="17.100000000000001" customHeight="1" x14ac:dyDescent="0.25">
      <c r="A114" s="39">
        <v>101</v>
      </c>
      <c r="B114" s="39">
        <v>4</v>
      </c>
      <c r="C114" s="60" t="s">
        <v>115</v>
      </c>
      <c r="D114" s="73" t="s">
        <v>99</v>
      </c>
      <c r="E114" s="74" t="s">
        <v>146</v>
      </c>
      <c r="F114" s="80" t="s">
        <v>117</v>
      </c>
      <c r="G114" s="80"/>
      <c r="H114" s="37" t="str">
        <f t="shared" si="1"/>
        <v>KHÔNG ĐẠT</v>
      </c>
      <c r="I114" s="48"/>
    </row>
    <row r="115" spans="1:9" s="31" customFormat="1" ht="17.100000000000001" customHeight="1" x14ac:dyDescent="0.25">
      <c r="A115" s="39">
        <v>102</v>
      </c>
      <c r="B115" s="39">
        <v>4</v>
      </c>
      <c r="C115" s="60" t="s">
        <v>115</v>
      </c>
      <c r="D115" s="73" t="s">
        <v>147</v>
      </c>
      <c r="E115" s="74" t="s">
        <v>148</v>
      </c>
      <c r="F115" s="80" t="s">
        <v>117</v>
      </c>
      <c r="G115" s="80"/>
      <c r="H115" s="37" t="str">
        <f t="shared" si="1"/>
        <v>KHÔNG ĐẠT</v>
      </c>
      <c r="I115" s="48"/>
    </row>
    <row r="116" spans="1:9" s="31" customFormat="1" ht="17.100000000000001" customHeight="1" x14ac:dyDescent="0.25">
      <c r="A116" s="39">
        <v>103</v>
      </c>
      <c r="B116" s="39">
        <v>4</v>
      </c>
      <c r="C116" s="60" t="s">
        <v>115</v>
      </c>
      <c r="D116" s="73" t="s">
        <v>149</v>
      </c>
      <c r="E116" s="74" t="s">
        <v>150</v>
      </c>
      <c r="F116" s="80" t="s">
        <v>117</v>
      </c>
      <c r="G116" s="80"/>
      <c r="H116" s="37" t="str">
        <f t="shared" si="1"/>
        <v>KHÔNG ĐẠT</v>
      </c>
      <c r="I116" s="44" t="s">
        <v>228</v>
      </c>
    </row>
    <row r="117" spans="1:9" s="31" customFormat="1" ht="17.100000000000001" customHeight="1" x14ac:dyDescent="0.25">
      <c r="A117" s="39">
        <v>104</v>
      </c>
      <c r="B117" s="49">
        <v>4</v>
      </c>
      <c r="C117" s="67" t="s">
        <v>115</v>
      </c>
      <c r="D117" s="76" t="s">
        <v>151</v>
      </c>
      <c r="E117" s="77" t="s">
        <v>152</v>
      </c>
      <c r="F117" s="81" t="s">
        <v>117</v>
      </c>
      <c r="G117" s="81"/>
      <c r="H117" s="37" t="str">
        <f t="shared" si="1"/>
        <v>KHÔNG ĐẠT</v>
      </c>
      <c r="I117" s="54"/>
    </row>
    <row r="118" spans="1:9" s="31" customFormat="1" ht="17.100000000000001" customHeight="1" x14ac:dyDescent="0.25">
      <c r="A118" s="39">
        <v>105</v>
      </c>
      <c r="B118" s="33">
        <v>5</v>
      </c>
      <c r="C118" s="55" t="s">
        <v>153</v>
      </c>
      <c r="D118" s="71" t="s">
        <v>154</v>
      </c>
      <c r="E118" s="72" t="s">
        <v>155</v>
      </c>
      <c r="F118" s="79" t="s">
        <v>117</v>
      </c>
      <c r="G118" s="79"/>
      <c r="H118" s="37" t="str">
        <f t="shared" si="1"/>
        <v>KHÔNG ĐẠT</v>
      </c>
      <c r="I118" s="59"/>
    </row>
    <row r="119" spans="1:9" s="31" customFormat="1" ht="17.100000000000001" customHeight="1" x14ac:dyDescent="0.25">
      <c r="A119" s="39">
        <v>106</v>
      </c>
      <c r="B119" s="39">
        <v>5</v>
      </c>
      <c r="C119" s="60" t="s">
        <v>153</v>
      </c>
      <c r="D119" s="73" t="s">
        <v>219</v>
      </c>
      <c r="E119" s="74" t="s">
        <v>220</v>
      </c>
      <c r="F119" s="80" t="s">
        <v>117</v>
      </c>
      <c r="G119" s="80"/>
      <c r="H119" s="37" t="str">
        <f t="shared" si="1"/>
        <v>KHÔNG ĐẠT</v>
      </c>
      <c r="I119" s="82"/>
    </row>
    <row r="120" spans="1:9" s="31" customFormat="1" ht="17.100000000000001" customHeight="1" x14ac:dyDescent="0.25">
      <c r="A120" s="39">
        <v>107</v>
      </c>
      <c r="B120" s="39">
        <v>5</v>
      </c>
      <c r="C120" s="60" t="s">
        <v>153</v>
      </c>
      <c r="D120" s="73" t="s">
        <v>60</v>
      </c>
      <c r="E120" s="74" t="s">
        <v>40</v>
      </c>
      <c r="F120" s="80" t="s">
        <v>117</v>
      </c>
      <c r="G120" s="80"/>
      <c r="H120" s="37" t="str">
        <f t="shared" si="1"/>
        <v>KHÔNG ĐẠT</v>
      </c>
      <c r="I120" s="48"/>
    </row>
    <row r="121" spans="1:9" s="31" customFormat="1" ht="17.100000000000001" customHeight="1" x14ac:dyDescent="0.25">
      <c r="A121" s="39">
        <v>108</v>
      </c>
      <c r="B121" s="39">
        <v>5</v>
      </c>
      <c r="C121" s="60" t="s">
        <v>153</v>
      </c>
      <c r="D121" s="73" t="s">
        <v>156</v>
      </c>
      <c r="E121" s="74" t="s">
        <v>157</v>
      </c>
      <c r="F121" s="80" t="s">
        <v>117</v>
      </c>
      <c r="G121" s="80"/>
      <c r="H121" s="37" t="str">
        <f t="shared" si="1"/>
        <v>KHÔNG ĐẠT</v>
      </c>
      <c r="I121" s="48"/>
    </row>
    <row r="122" spans="1:9" s="31" customFormat="1" ht="17.100000000000001" customHeight="1" x14ac:dyDescent="0.25">
      <c r="A122" s="39">
        <v>109</v>
      </c>
      <c r="B122" s="39">
        <v>5</v>
      </c>
      <c r="C122" s="60" t="s">
        <v>153</v>
      </c>
      <c r="D122" s="73" t="s">
        <v>99</v>
      </c>
      <c r="E122" s="74" t="s">
        <v>158</v>
      </c>
      <c r="F122" s="80" t="s">
        <v>117</v>
      </c>
      <c r="G122" s="80"/>
      <c r="H122" s="37" t="str">
        <f t="shared" si="1"/>
        <v>KHÔNG ĐẠT</v>
      </c>
      <c r="I122" s="44" t="s">
        <v>228</v>
      </c>
    </row>
    <row r="123" spans="1:9" s="31" customFormat="1" ht="17.100000000000001" customHeight="1" x14ac:dyDescent="0.25">
      <c r="A123" s="39">
        <v>110</v>
      </c>
      <c r="B123" s="39">
        <v>5</v>
      </c>
      <c r="C123" s="60" t="s">
        <v>153</v>
      </c>
      <c r="D123" s="73" t="s">
        <v>159</v>
      </c>
      <c r="E123" s="74" t="s">
        <v>160</v>
      </c>
      <c r="F123" s="80" t="s">
        <v>117</v>
      </c>
      <c r="G123" s="80"/>
      <c r="H123" s="37" t="str">
        <f t="shared" si="1"/>
        <v>KHÔNG ĐẠT</v>
      </c>
      <c r="I123" s="48"/>
    </row>
    <row r="124" spans="1:9" s="31" customFormat="1" ht="17.100000000000001" customHeight="1" x14ac:dyDescent="0.25">
      <c r="A124" s="39">
        <v>111</v>
      </c>
      <c r="B124" s="39">
        <v>5</v>
      </c>
      <c r="C124" s="60" t="s">
        <v>153</v>
      </c>
      <c r="D124" s="73" t="s">
        <v>161</v>
      </c>
      <c r="E124" s="74" t="s">
        <v>162</v>
      </c>
      <c r="F124" s="80" t="s">
        <v>117</v>
      </c>
      <c r="G124" s="80"/>
      <c r="H124" s="37" t="str">
        <f t="shared" si="1"/>
        <v>KHÔNG ĐẠT</v>
      </c>
      <c r="I124" s="48"/>
    </row>
    <row r="125" spans="1:9" s="25" customFormat="1" ht="32.25" customHeight="1" x14ac:dyDescent="0.25">
      <c r="A125" s="39">
        <v>112</v>
      </c>
      <c r="B125" s="45">
        <v>5</v>
      </c>
      <c r="C125" s="60" t="s">
        <v>153</v>
      </c>
      <c r="D125" s="83" t="s">
        <v>221</v>
      </c>
      <c r="E125" s="84" t="s">
        <v>107</v>
      </c>
      <c r="F125" s="80" t="s">
        <v>77</v>
      </c>
      <c r="G125" s="80"/>
      <c r="H125" s="37" t="str">
        <f t="shared" si="1"/>
        <v>KHÔNG ĐẠT</v>
      </c>
      <c r="I125" s="44" t="s">
        <v>228</v>
      </c>
    </row>
    <row r="126" spans="1:9" s="32" customFormat="1" ht="17.100000000000001" customHeight="1" x14ac:dyDescent="0.25">
      <c r="A126" s="39">
        <v>113</v>
      </c>
      <c r="B126" s="49">
        <v>5</v>
      </c>
      <c r="C126" s="67" t="s">
        <v>153</v>
      </c>
      <c r="D126" s="76" t="s">
        <v>163</v>
      </c>
      <c r="E126" s="77" t="s">
        <v>152</v>
      </c>
      <c r="F126" s="81" t="s">
        <v>117</v>
      </c>
      <c r="G126" s="81"/>
      <c r="H126" s="37" t="str">
        <f t="shared" si="1"/>
        <v>KHÔNG ĐẠT</v>
      </c>
      <c r="I126" s="54"/>
    </row>
    <row r="127" spans="1:9" s="32" customFormat="1" ht="17.100000000000001" customHeight="1" x14ac:dyDescent="0.25">
      <c r="A127" s="39">
        <v>114</v>
      </c>
      <c r="B127" s="33">
        <v>6</v>
      </c>
      <c r="C127" s="85" t="s">
        <v>164</v>
      </c>
      <c r="D127" s="71" t="s">
        <v>142</v>
      </c>
      <c r="E127" s="72" t="s">
        <v>165</v>
      </c>
      <c r="F127" s="86" t="s">
        <v>77</v>
      </c>
      <c r="G127" s="86"/>
      <c r="H127" s="37" t="str">
        <f t="shared" si="1"/>
        <v>KHÔNG ĐẠT</v>
      </c>
      <c r="I127" s="59"/>
    </row>
    <row r="128" spans="1:9" s="30" customFormat="1" ht="17.100000000000001" customHeight="1" x14ac:dyDescent="0.25">
      <c r="A128" s="39">
        <v>115</v>
      </c>
      <c r="B128" s="39">
        <v>6</v>
      </c>
      <c r="C128" s="87" t="s">
        <v>164</v>
      </c>
      <c r="D128" s="73" t="s">
        <v>166</v>
      </c>
      <c r="E128" s="74" t="s">
        <v>167</v>
      </c>
      <c r="F128" s="88" t="s">
        <v>77</v>
      </c>
      <c r="G128" s="88"/>
      <c r="H128" s="37" t="str">
        <f t="shared" si="1"/>
        <v>KHÔNG ĐẠT</v>
      </c>
      <c r="I128" s="44" t="s">
        <v>228</v>
      </c>
    </row>
    <row r="129" spans="1:9" s="30" customFormat="1" ht="17.100000000000001" customHeight="1" x14ac:dyDescent="0.25">
      <c r="A129" s="39">
        <v>116</v>
      </c>
      <c r="B129" s="39">
        <v>6</v>
      </c>
      <c r="C129" s="87" t="s">
        <v>164</v>
      </c>
      <c r="D129" s="73" t="s">
        <v>101</v>
      </c>
      <c r="E129" s="74" t="s">
        <v>210</v>
      </c>
      <c r="F129" s="88" t="s">
        <v>77</v>
      </c>
      <c r="G129" s="88"/>
      <c r="H129" s="37" t="str">
        <f t="shared" si="1"/>
        <v>KHÔNG ĐẠT</v>
      </c>
      <c r="I129" s="89"/>
    </row>
    <row r="130" spans="1:9" s="32" customFormat="1" ht="17.100000000000001" customHeight="1" x14ac:dyDescent="0.25">
      <c r="A130" s="39">
        <v>117</v>
      </c>
      <c r="B130" s="39">
        <v>6</v>
      </c>
      <c r="C130" s="87" t="s">
        <v>164</v>
      </c>
      <c r="D130" s="73" t="s">
        <v>168</v>
      </c>
      <c r="E130" s="74" t="s">
        <v>46</v>
      </c>
      <c r="F130" s="88" t="s">
        <v>77</v>
      </c>
      <c r="G130" s="88"/>
      <c r="H130" s="37" t="str">
        <f t="shared" si="1"/>
        <v>KHÔNG ĐẠT</v>
      </c>
      <c r="I130" s="48"/>
    </row>
    <row r="131" spans="1:9" s="32" customFormat="1" ht="17.100000000000001" customHeight="1" x14ac:dyDescent="0.25">
      <c r="A131" s="39">
        <v>118</v>
      </c>
      <c r="B131" s="39">
        <v>6</v>
      </c>
      <c r="C131" s="87" t="s">
        <v>164</v>
      </c>
      <c r="D131" s="73" t="s">
        <v>169</v>
      </c>
      <c r="E131" s="74" t="s">
        <v>130</v>
      </c>
      <c r="F131" s="88" t="s">
        <v>77</v>
      </c>
      <c r="G131" s="88"/>
      <c r="H131" s="37" t="str">
        <f t="shared" si="1"/>
        <v>KHÔNG ĐẠT</v>
      </c>
      <c r="I131" s="48"/>
    </row>
    <row r="132" spans="1:9" s="30" customFormat="1" ht="17.100000000000001" customHeight="1" x14ac:dyDescent="0.25">
      <c r="A132" s="39">
        <v>119</v>
      </c>
      <c r="B132" s="39">
        <v>6</v>
      </c>
      <c r="C132" s="87" t="s">
        <v>164</v>
      </c>
      <c r="D132" s="73" t="s">
        <v>211</v>
      </c>
      <c r="E132" s="74" t="s">
        <v>98</v>
      </c>
      <c r="F132" s="88" t="s">
        <v>77</v>
      </c>
      <c r="G132" s="88"/>
      <c r="H132" s="37" t="str">
        <f t="shared" si="1"/>
        <v>KHÔNG ĐẠT</v>
      </c>
      <c r="I132" s="89"/>
    </row>
    <row r="133" spans="1:9" s="30" customFormat="1" ht="17.100000000000001" customHeight="1" x14ac:dyDescent="0.25">
      <c r="A133" s="39">
        <v>120</v>
      </c>
      <c r="B133" s="39">
        <v>6</v>
      </c>
      <c r="C133" s="87" t="s">
        <v>164</v>
      </c>
      <c r="D133" s="73" t="s">
        <v>170</v>
      </c>
      <c r="E133" s="74" t="s">
        <v>171</v>
      </c>
      <c r="F133" s="88" t="s">
        <v>77</v>
      </c>
      <c r="G133" s="88"/>
      <c r="H133" s="37" t="str">
        <f t="shared" si="1"/>
        <v>KHÔNG ĐẠT</v>
      </c>
      <c r="I133" s="48"/>
    </row>
    <row r="134" spans="1:9" s="30" customFormat="1" ht="17.100000000000001" customHeight="1" x14ac:dyDescent="0.25">
      <c r="A134" s="39">
        <v>121</v>
      </c>
      <c r="B134" s="39">
        <v>6</v>
      </c>
      <c r="C134" s="87" t="s">
        <v>164</v>
      </c>
      <c r="D134" s="73" t="s">
        <v>172</v>
      </c>
      <c r="E134" s="74" t="s">
        <v>173</v>
      </c>
      <c r="F134" s="88" t="s">
        <v>77</v>
      </c>
      <c r="G134" s="88"/>
      <c r="H134" s="37" t="str">
        <f t="shared" si="1"/>
        <v>KHÔNG ĐẠT</v>
      </c>
      <c r="I134" s="48"/>
    </row>
    <row r="135" spans="1:9" s="30" customFormat="1" ht="17.100000000000001" customHeight="1" x14ac:dyDescent="0.25">
      <c r="A135" s="39">
        <v>122</v>
      </c>
      <c r="B135" s="39">
        <v>6</v>
      </c>
      <c r="C135" s="87" t="s">
        <v>164</v>
      </c>
      <c r="D135" s="73" t="s">
        <v>99</v>
      </c>
      <c r="E135" s="74" t="s">
        <v>69</v>
      </c>
      <c r="F135" s="88" t="s">
        <v>77</v>
      </c>
      <c r="G135" s="88"/>
      <c r="H135" s="37" t="str">
        <f t="shared" si="1"/>
        <v>KHÔNG ĐẠT</v>
      </c>
      <c r="I135" s="48"/>
    </row>
    <row r="136" spans="1:9" s="18" customFormat="1" ht="16.5" x14ac:dyDescent="0.2">
      <c r="A136" s="39">
        <v>123</v>
      </c>
      <c r="B136" s="45">
        <v>6</v>
      </c>
      <c r="C136" s="88" t="s">
        <v>164</v>
      </c>
      <c r="D136" s="83" t="s">
        <v>222</v>
      </c>
      <c r="E136" s="84" t="s">
        <v>209</v>
      </c>
      <c r="F136" s="88" t="s">
        <v>77</v>
      </c>
      <c r="G136" s="88"/>
      <c r="H136" s="37" t="str">
        <f t="shared" si="1"/>
        <v>KHÔNG ĐẠT</v>
      </c>
      <c r="I136" s="93"/>
    </row>
    <row r="137" spans="1:9" s="30" customFormat="1" ht="17.100000000000001" customHeight="1" x14ac:dyDescent="0.25">
      <c r="A137" s="39">
        <v>124</v>
      </c>
      <c r="B137" s="49">
        <v>6</v>
      </c>
      <c r="C137" s="90" t="s">
        <v>164</v>
      </c>
      <c r="D137" s="76" t="s">
        <v>174</v>
      </c>
      <c r="E137" s="77" t="s">
        <v>175</v>
      </c>
      <c r="F137" s="91" t="s">
        <v>77</v>
      </c>
      <c r="G137" s="91"/>
      <c r="H137" s="37" t="str">
        <f t="shared" si="1"/>
        <v>KHÔNG ĐẠT</v>
      </c>
      <c r="I137" s="44" t="s">
        <v>228</v>
      </c>
    </row>
    <row r="139" spans="1:9" x14ac:dyDescent="0.25">
      <c r="A139" s="22" t="s">
        <v>231</v>
      </c>
      <c r="B139" s="22"/>
      <c r="C139" s="28"/>
      <c r="D139" s="22"/>
    </row>
    <row r="140" spans="1:9" x14ac:dyDescent="0.25">
      <c r="A140" s="22" t="s">
        <v>233</v>
      </c>
      <c r="B140" s="22"/>
      <c r="C140" s="28"/>
      <c r="D140" s="22"/>
    </row>
    <row r="141" spans="1:9" x14ac:dyDescent="0.25">
      <c r="A141" s="22" t="s">
        <v>223</v>
      </c>
      <c r="B141" s="22"/>
      <c r="C141" s="28"/>
      <c r="D141" s="22"/>
    </row>
    <row r="142" spans="1:9" x14ac:dyDescent="0.25">
      <c r="A142" s="22"/>
      <c r="C142" s="22" t="s">
        <v>224</v>
      </c>
      <c r="D142" s="28">
        <f>COUNTIF($H$14:$H$137,"ĐẠT")</f>
        <v>0</v>
      </c>
    </row>
    <row r="143" spans="1:9" x14ac:dyDescent="0.25">
      <c r="A143" s="22"/>
      <c r="C143" s="22" t="s">
        <v>225</v>
      </c>
      <c r="D143" s="28">
        <f>COUNTIF($H$14:$H$137,"KHÁ")</f>
        <v>0</v>
      </c>
    </row>
    <row r="144" spans="1:9" x14ac:dyDescent="0.25">
      <c r="A144" s="22"/>
      <c r="C144" s="22" t="s">
        <v>226</v>
      </c>
      <c r="D144" s="28">
        <f>COUNTIF($H$14:$H$137,"TỐT")</f>
        <v>0</v>
      </c>
    </row>
    <row r="146" spans="5:9" s="22" customFormat="1" ht="15" customHeight="1" x14ac:dyDescent="0.25">
      <c r="E146" s="20"/>
      <c r="G146" s="110" t="s">
        <v>237</v>
      </c>
      <c r="H146" s="110"/>
      <c r="I146" s="110"/>
    </row>
    <row r="147" spans="5:9" s="22" customFormat="1" x14ac:dyDescent="0.25">
      <c r="G147" s="21"/>
      <c r="H147" s="92"/>
      <c r="I147" s="92"/>
    </row>
    <row r="148" spans="5:9" ht="13.5" x14ac:dyDescent="0.25">
      <c r="G148" s="21"/>
      <c r="H148" s="27"/>
      <c r="I148" s="21"/>
    </row>
    <row r="149" spans="5:9" ht="13.5" x14ac:dyDescent="0.25">
      <c r="G149" s="21"/>
      <c r="H149" s="27"/>
      <c r="I149" s="21"/>
    </row>
    <row r="150" spans="5:9" ht="13.5" x14ac:dyDescent="0.25">
      <c r="G150" s="21"/>
      <c r="H150" s="27"/>
      <c r="I150" s="21"/>
    </row>
    <row r="151" spans="5:9" ht="16.5" x14ac:dyDescent="0.25">
      <c r="G151" s="111" t="s">
        <v>77</v>
      </c>
      <c r="H151" s="111"/>
      <c r="I151" s="111"/>
    </row>
  </sheetData>
  <sortState ref="B15:J137">
    <sortCondition ref="B15:B137"/>
    <sortCondition ref="E15:E137"/>
  </sortState>
  <mergeCells count="19">
    <mergeCell ref="G146:I146"/>
    <mergeCell ref="G151:I151"/>
    <mergeCell ref="A5:I5"/>
    <mergeCell ref="G4:I4"/>
    <mergeCell ref="A1:E1"/>
    <mergeCell ref="F1:I1"/>
    <mergeCell ref="A2:E2"/>
    <mergeCell ref="F2:I2"/>
    <mergeCell ref="A3:E3"/>
    <mergeCell ref="A6:I6"/>
    <mergeCell ref="A12:A13"/>
    <mergeCell ref="C12:C13"/>
    <mergeCell ref="D12:E13"/>
    <mergeCell ref="F12:F13"/>
    <mergeCell ref="G12:H12"/>
    <mergeCell ref="I12:I13"/>
    <mergeCell ref="H8:I8"/>
    <mergeCell ref="H9:I9"/>
    <mergeCell ref="H10:I10"/>
  </mergeCells>
  <printOptions horizontalCentered="1"/>
  <pageMargins left="0.31" right="0" top="0.28999999999999998" bottom="0.26" header="0" footer="0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Cham bai chinh tri he</vt:lpstr>
      <vt:lpstr>Sheet1</vt:lpstr>
      <vt:lpstr>'Cham bai chinh tri he'!Print_Titles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MRBAODT</cp:lastModifiedBy>
  <cp:lastPrinted>2017-09-14T07:48:28Z</cp:lastPrinted>
  <dcterms:created xsi:type="dcterms:W3CDTF">2017-08-17T02:08:39Z</dcterms:created>
  <dcterms:modified xsi:type="dcterms:W3CDTF">2018-08-03T07:30:59Z</dcterms:modified>
</cp:coreProperties>
</file>